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1 неделя\"/>
    </mc:Choice>
  </mc:AlternateContent>
  <xr:revisionPtr revIDLastSave="0" documentId="8_{8C8BF714-B438-414E-B7C6-C4D9C0DE3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42" i="1" l="1"/>
  <c r="A142" i="1"/>
  <c r="L141" i="1"/>
  <c r="J141" i="1"/>
  <c r="I141" i="1"/>
  <c r="H141" i="1"/>
  <c r="G141" i="1"/>
  <c r="F141" i="1"/>
  <c r="B134" i="1"/>
  <c r="A134" i="1"/>
  <c r="L133" i="1"/>
  <c r="L142" i="1" s="1"/>
  <c r="J133" i="1"/>
  <c r="I133" i="1"/>
  <c r="H133" i="1"/>
  <c r="G133" i="1"/>
  <c r="F133" i="1"/>
  <c r="B128" i="1"/>
  <c r="A128" i="1"/>
  <c r="L127" i="1"/>
  <c r="J127" i="1"/>
  <c r="I127" i="1"/>
  <c r="H127" i="1"/>
  <c r="G127" i="1"/>
  <c r="F127" i="1"/>
  <c r="B121" i="1"/>
  <c r="A121" i="1"/>
  <c r="L120" i="1"/>
  <c r="J120" i="1"/>
  <c r="I120" i="1"/>
  <c r="H120" i="1"/>
  <c r="G120" i="1"/>
  <c r="G128" i="1" s="1"/>
  <c r="F120" i="1"/>
  <c r="B115" i="1"/>
  <c r="A115" i="1"/>
  <c r="L114" i="1"/>
  <c r="J114" i="1"/>
  <c r="I114" i="1"/>
  <c r="H114" i="1"/>
  <c r="G114" i="1"/>
  <c r="F114" i="1"/>
  <c r="B108" i="1"/>
  <c r="A108" i="1"/>
  <c r="L107" i="1"/>
  <c r="J107" i="1"/>
  <c r="I107" i="1"/>
  <c r="I115" i="1" s="1"/>
  <c r="H107" i="1"/>
  <c r="G107" i="1"/>
  <c r="F107" i="1"/>
  <c r="B102" i="1"/>
  <c r="A102" i="1"/>
  <c r="L101" i="1"/>
  <c r="J101" i="1"/>
  <c r="I101" i="1"/>
  <c r="H101" i="1"/>
  <c r="G101" i="1"/>
  <c r="F101" i="1"/>
  <c r="B95" i="1"/>
  <c r="A95" i="1"/>
  <c r="L94" i="1"/>
  <c r="J94" i="1"/>
  <c r="I94" i="1"/>
  <c r="H94" i="1"/>
  <c r="G94" i="1"/>
  <c r="F94" i="1"/>
  <c r="B89" i="1"/>
  <c r="A89" i="1"/>
  <c r="L88" i="1"/>
  <c r="J88" i="1"/>
  <c r="I88" i="1"/>
  <c r="H88" i="1"/>
  <c r="G88" i="1"/>
  <c r="F88" i="1"/>
  <c r="B81" i="1"/>
  <c r="A81" i="1"/>
  <c r="L80" i="1"/>
  <c r="J80" i="1"/>
  <c r="I80" i="1"/>
  <c r="I89" i="1" s="1"/>
  <c r="H80" i="1"/>
  <c r="G80" i="1"/>
  <c r="F80" i="1"/>
  <c r="F89" i="1" s="1"/>
  <c r="B74" i="1"/>
  <c r="A74" i="1"/>
  <c r="L73" i="1"/>
  <c r="J73" i="1"/>
  <c r="I73" i="1"/>
  <c r="H73" i="1"/>
  <c r="G73" i="1"/>
  <c r="F73" i="1"/>
  <c r="B67" i="1"/>
  <c r="A67" i="1"/>
  <c r="L66" i="1"/>
  <c r="J66" i="1"/>
  <c r="I66" i="1"/>
  <c r="I74" i="1" s="1"/>
  <c r="H66" i="1"/>
  <c r="G66" i="1"/>
  <c r="F66" i="1"/>
  <c r="F74" i="1" s="1"/>
  <c r="B61" i="1"/>
  <c r="A61" i="1"/>
  <c r="L60" i="1"/>
  <c r="J60" i="1"/>
  <c r="I60" i="1"/>
  <c r="H60" i="1"/>
  <c r="G60" i="1"/>
  <c r="F60" i="1"/>
  <c r="B53" i="1"/>
  <c r="A53" i="1"/>
  <c r="L52" i="1"/>
  <c r="L61" i="1" s="1"/>
  <c r="J52" i="1"/>
  <c r="I52" i="1"/>
  <c r="H52" i="1"/>
  <c r="G52" i="1"/>
  <c r="F52" i="1"/>
  <c r="B47" i="1"/>
  <c r="A47" i="1"/>
  <c r="L46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4" i="1"/>
  <c r="A34" i="1"/>
  <c r="L33" i="1"/>
  <c r="J33" i="1"/>
  <c r="I33" i="1"/>
  <c r="H33" i="1"/>
  <c r="G33" i="1"/>
  <c r="F33" i="1"/>
  <c r="B26" i="1"/>
  <c r="A26" i="1"/>
  <c r="L25" i="1"/>
  <c r="J25" i="1"/>
  <c r="I25" i="1"/>
  <c r="I34" i="1" s="1"/>
  <c r="H25" i="1"/>
  <c r="G25" i="1"/>
  <c r="F25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G11" i="1"/>
  <c r="F11" i="1"/>
  <c r="I142" i="1" l="1"/>
  <c r="L128" i="1"/>
  <c r="L115" i="1"/>
  <c r="I102" i="1"/>
  <c r="F102" i="1"/>
  <c r="L102" i="1"/>
  <c r="G89" i="1"/>
  <c r="I61" i="1"/>
  <c r="F47" i="1"/>
  <c r="L47" i="1"/>
  <c r="F34" i="1"/>
  <c r="I20" i="1"/>
  <c r="L20" i="1"/>
  <c r="H102" i="1"/>
  <c r="G102" i="1"/>
  <c r="G142" i="1"/>
  <c r="H128" i="1"/>
  <c r="I128" i="1"/>
  <c r="J128" i="1"/>
  <c r="G115" i="1"/>
  <c r="J115" i="1"/>
  <c r="H115" i="1"/>
  <c r="L74" i="1"/>
  <c r="J102" i="1"/>
  <c r="H89" i="1"/>
  <c r="J89" i="1"/>
  <c r="J142" i="1"/>
  <c r="F20" i="1"/>
  <c r="H74" i="1"/>
  <c r="J74" i="1"/>
  <c r="F128" i="1"/>
  <c r="G61" i="1"/>
  <c r="H61" i="1"/>
  <c r="G74" i="1"/>
  <c r="H47" i="1"/>
  <c r="G47" i="1"/>
  <c r="J47" i="1"/>
  <c r="I47" i="1"/>
  <c r="F115" i="1"/>
  <c r="F61" i="1"/>
  <c r="H142" i="1"/>
  <c r="H34" i="1"/>
  <c r="J34" i="1"/>
  <c r="G34" i="1"/>
  <c r="L34" i="1"/>
  <c r="L89" i="1"/>
  <c r="J61" i="1"/>
  <c r="F142" i="1"/>
  <c r="H20" i="1"/>
  <c r="J20" i="1"/>
  <c r="G20" i="1"/>
  <c r="I143" i="1" l="1"/>
  <c r="F143" i="1"/>
  <c r="L143" i="1"/>
  <c r="H143" i="1"/>
  <c r="G143" i="1"/>
  <c r="J143" i="1"/>
</calcChain>
</file>

<file path=xl/sharedStrings.xml><?xml version="1.0" encoding="utf-8"?>
<sst xmlns="http://schemas.openxmlformats.org/spreadsheetml/2006/main" count="363" uniqueCount="146">
  <si>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</si>
  <si>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</si>
  <si>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</si>
  <si>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</si>
  <si>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</si>
  <si>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Круглова Г.В.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</si>
  <si>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</si>
  <si>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</si>
  <si>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</si>
  <si>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</si>
  <si>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</si>
  <si>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</si>
  <si>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</si>
  <si>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</si>
  <si>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</si>
  <si>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</si>
  <si>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</si>
  <si>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</si>
  <si>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</si>
  <si>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</si>
  <si>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</si>
  <si>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</si>
  <si>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</si>
  <si>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</si>
  <si>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</si>
  <si>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</si>
  <si>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макаронами</t>
  </si>
  <si>
    <t>Сыр(порциями)</t>
  </si>
  <si>
    <t>15-2011</t>
  </si>
  <si>
    <t>гор.напиток</t>
  </si>
  <si>
    <t>382-2011</t>
  </si>
  <si>
    <t>хлеб</t>
  </si>
  <si>
    <t>Хлеб йодированный</t>
  </si>
  <si>
    <t>фрукты</t>
  </si>
  <si>
    <t>Яблоки (порциями)</t>
  </si>
  <si>
    <t>итого</t>
  </si>
  <si>
    <t>Обед</t>
  </si>
  <si>
    <t>закуска</t>
  </si>
  <si>
    <t>1 блюдо</t>
  </si>
  <si>
    <t>82-2011</t>
  </si>
  <si>
    <t>2 блюдо</t>
  </si>
  <si>
    <t>268-2011</t>
  </si>
  <si>
    <t>гарнир</t>
  </si>
  <si>
    <t>302-2011</t>
  </si>
  <si>
    <t>напиток</t>
  </si>
  <si>
    <t>хлеб бел.</t>
  </si>
  <si>
    <t>хлеб черн.</t>
  </si>
  <si>
    <t>Итого за день:</t>
  </si>
  <si>
    <t>291-15</t>
  </si>
  <si>
    <t>75-211</t>
  </si>
  <si>
    <t>377-2011</t>
  </si>
  <si>
    <t>388-11</t>
  </si>
  <si>
    <t>Хлеб Бородинский</t>
  </si>
  <si>
    <t>302-11</t>
  </si>
  <si>
    <t>376-2011</t>
  </si>
  <si>
    <t>52-2011</t>
  </si>
  <si>
    <t>102-11</t>
  </si>
  <si>
    <t>288-18</t>
  </si>
  <si>
    <t>309-2011</t>
  </si>
  <si>
    <t>495-2021</t>
  </si>
  <si>
    <t>224-2011</t>
  </si>
  <si>
    <t>75-2011</t>
  </si>
  <si>
    <t>88-2011</t>
  </si>
  <si>
    <t>302-15</t>
  </si>
  <si>
    <t>342-11</t>
  </si>
  <si>
    <t>260-15</t>
  </si>
  <si>
    <t>67-15</t>
  </si>
  <si>
    <t>96-11</t>
  </si>
  <si>
    <t>290-15</t>
  </si>
  <si>
    <t>175-2011</t>
  </si>
  <si>
    <t>209-15</t>
  </si>
  <si>
    <t>№ 21-11</t>
  </si>
  <si>
    <t>297-2011</t>
  </si>
  <si>
    <t>98-11</t>
  </si>
  <si>
    <t>103-11</t>
  </si>
  <si>
    <t>55-2011</t>
  </si>
  <si>
    <t>101-15</t>
  </si>
  <si>
    <t>259-15</t>
  </si>
  <si>
    <t>229-2011</t>
  </si>
  <si>
    <t>312-15</t>
  </si>
  <si>
    <t>Среднее значение за период:</t>
  </si>
  <si>
    <t xml:space="preserve">Какао с молоком 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</si>
  <si>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</si>
  <si>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</si>
  <si>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</si>
  <si>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Ген. Директор АО "РШП"</t>
  </si>
  <si>
    <t xml:space="preserve">Икра свекольная </t>
  </si>
  <si>
    <t xml:space="preserve">Чай с лимоном </t>
  </si>
  <si>
    <t xml:space="preserve">Суп картофельный с макарон,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</si>
  <si>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</si>
  <si>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</si>
  <si>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</si>
  <si>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Каша пшенная рассыпчатая </t>
  </si>
  <si>
    <t xml:space="preserve">Чай с сахаром </t>
  </si>
  <si>
    <t xml:space="preserve">Салат из квашеной капусты с зел,горошком </t>
  </si>
  <si>
    <t xml:space="preserve">Салат из свеклы отварной </t>
  </si>
  <si>
    <t xml:space="preserve">Макаронные изделия отварные </t>
  </si>
  <si>
    <t xml:space="preserve">Компот из сухофруктов </t>
  </si>
  <si>
    <t xml:space="preserve">Икра морковная </t>
  </si>
  <si>
    <t xml:space="preserve">Щи из свежей капусты и картофеля </t>
  </si>
  <si>
    <t xml:space="preserve">Тефтели из птицы с овощами 60/30 </t>
  </si>
  <si>
    <t xml:space="preserve">Компот из яблок </t>
  </si>
  <si>
    <t xml:space="preserve">Рассольник ленинградский </t>
  </si>
  <si>
    <t xml:space="preserve">Птица, тушеная в соусе 50\40 </t>
  </si>
  <si>
    <t>120-2011</t>
  </si>
  <si>
    <t>21-11</t>
  </si>
  <si>
    <t>Каша гречневая рассыпчатая</t>
  </si>
  <si>
    <t>ТТК 03.07.20</t>
  </si>
  <si>
    <t xml:space="preserve">Компот из компотной смеси </t>
  </si>
  <si>
    <t>Плов из птицы (филе) 50/150</t>
  </si>
  <si>
    <t xml:space="preserve">Суп картофельный с макаронными изделиями </t>
  </si>
  <si>
    <t xml:space="preserve">Запеканка творожная с морковью и молочным соусом </t>
  </si>
  <si>
    <t>269-2011,302-11</t>
  </si>
  <si>
    <t>Котлеты мясные (особые) с кашей пшеничной рассыпчатой</t>
  </si>
  <si>
    <t>9-21</t>
  </si>
  <si>
    <t xml:space="preserve">Суп картофельный с бобовыми </t>
  </si>
  <si>
    <t>Бедро куриное  отварное</t>
  </si>
  <si>
    <t>Акт 19.12.23</t>
  </si>
  <si>
    <t>Каша ячневая рассыпчатая</t>
  </si>
  <si>
    <t>260-15,302-2011</t>
  </si>
  <si>
    <t xml:space="preserve">Винегрет овощной с зеленым горошком </t>
  </si>
  <si>
    <t xml:space="preserve">Каша вязкая молочная "Дружба" </t>
  </si>
  <si>
    <t xml:space="preserve">Сыр (порциями) </t>
  </si>
  <si>
    <t xml:space="preserve">Яйца вареные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</si>
  <si>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</si>
  <si>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</si>
  <si>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Суп крестьянский с крупой </t>
  </si>
  <si>
    <t xml:space="preserve">Плов из птицы (окорочек ) 50/150 </t>
  </si>
  <si>
    <t>295-11,302-11</t>
  </si>
  <si>
    <t xml:space="preserve">Котлеты рубленые из птицы со сметанным соусом (70/20)  и кашей гречневой  </t>
  </si>
  <si>
    <t>47-2011</t>
  </si>
  <si>
    <t xml:space="preserve">Салат из квашеной капусты </t>
  </si>
  <si>
    <t xml:space="preserve">Компот ягодный </t>
  </si>
  <si>
    <t>Акт  14.09.2023</t>
  </si>
  <si>
    <t xml:space="preserve">Гуляш свиной 50/50 лопатка </t>
  </si>
  <si>
    <t>279-15,309-2011</t>
  </si>
  <si>
    <t>Тефтели говяжьи со сметанным соусом и макаронными изделиями отварными</t>
  </si>
  <si>
    <t xml:space="preserve">Салат из свеклы с огурцами солёными </t>
  </si>
  <si>
    <t xml:space="preserve">Суп картофельный с рисом </t>
  </si>
  <si>
    <t xml:space="preserve">Жаркое по-домашнему из свиной лопатки 50/150 </t>
  </si>
  <si>
    <t>302-11, 367-2021</t>
  </si>
  <si>
    <t>Птица в соусе с томатом (филе) и кашей пшенной рассыпчатой</t>
  </si>
  <si>
    <t xml:space="preserve">Гуляш свиной (45/45) с кашей  пшеничной и маслом </t>
  </si>
  <si>
    <t xml:space="preserve">Винегрет овощной </t>
  </si>
  <si>
    <t>67-11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</si>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</sst>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1"/>
      <name val="Calibri"/>
    </font>
    <font>
      <sz val="10"/>
      <color theme="1"/>
      <name val="Times New Roman"/>
      <family val="1"/>
    </font>
    <font>
      <b/>
      <sz val="14"/>
      <color rgb="FF4C4C4C"/>
      <name val="Times New Roman"/>
      <family val="1"/>
    </font>
    <font>
      <sz val="10"/>
      <color rgb="FF2D2D2D"/>
      <name val="Times New Roman"/>
      <family val="1"/>
    </font>
    <font>
      <sz val="10"/>
      <color rgb="FF4C4C4C"/>
      <name val="Times New Roman"/>
      <family val="1"/>
    </font>
    <font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2D2D2D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2D2D2D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72">
    <xf numFmtId="0" fontId="0" fillId="0" borderId="0" xfId="0"/>
    <xf numFmtId="0" fontId="5" fillId="0" borderId="0" xfId="0" applyFont="1" applyAlignment="1">
      <alignment horizontal="center" vertical="top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1" xfId="0" applyFont="1" applyBorder="1" applyAlignment="1" applyProtection="1">
      <alignment horizontal="center" vertical="top"/>
      <protection locked="0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1" fillId="3" borderId="27" xfId="0" applyFont="1" applyFill="1" applyBorder="1" applyAlignment="1">
      <alignment horizontal="center" vertical="top"/>
    </xf>
    <xf numFmtId="0" fontId="1" fillId="3" borderId="28" xfId="0" applyFont="1" applyFill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0" fillId="3" borderId="29" xfId="0" applyFont="1" applyFill="1" applyBorder="1" applyAlignment="1">
      <alignment horizontal="center" vertical="top" wrapText="1"/>
    </xf>
    <xf numFmtId="0" fontId="10" fillId="3" borderId="31" xfId="0" applyFont="1" applyFill="1" applyBorder="1" applyAlignment="1">
      <alignment horizontal="center" vertical="top" wrapText="1"/>
    </xf>
    <xf numFmtId="0" fontId="10" fillId="3" borderId="32" xfId="0" applyFont="1" applyFill="1" applyBorder="1" applyAlignment="1">
      <alignment horizontal="center" vertical="top" wrapText="1"/>
    </xf>
    <xf numFmtId="0" fontId="10" fillId="3" borderId="33" xfId="0" applyFont="1" applyFill="1" applyBorder="1" applyAlignment="1">
      <alignment horizontal="center" vertical="top" wrapText="1"/>
    </xf>
    <xf numFmtId="0" fontId="10" fillId="3" borderId="34" xfId="0" applyFont="1" applyFill="1" applyBorder="1" applyAlignment="1">
      <alignment horizontal="center" vertical="top" wrapText="1"/>
    </xf>
    <xf numFmtId="0" fontId="10" fillId="3" borderId="30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0" fontId="10" fillId="3" borderId="39" xfId="0" applyFont="1" applyFill="1" applyBorder="1" applyAlignment="1">
      <alignment horizontal="center" vertical="top" wrapText="1"/>
    </xf>
    <xf numFmtId="0" fontId="10" fillId="3" borderId="35" xfId="0" applyFont="1" applyFill="1" applyBorder="1" applyAlignment="1">
      <alignment horizontal="center" vertical="top" wrapText="1"/>
    </xf>
    <xf numFmtId="0" fontId="10" fillId="3" borderId="36" xfId="0" applyFont="1" applyFill="1" applyBorder="1" applyAlignment="1">
      <alignment horizontal="center" vertical="top" wrapText="1"/>
    </xf>
    <xf numFmtId="0" fontId="10" fillId="3" borderId="37" xfId="0" applyFont="1" applyFill="1" applyBorder="1" applyAlignment="1">
      <alignment horizontal="center" vertical="top" wrapText="1"/>
    </xf>
    <xf numFmtId="0" fontId="10" fillId="3" borderId="3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tabSelected="1" zoomScale="118" zoomScaleNormal="118" workbookViewId="0">
      <pane xSplit="4" ySplit="5" topLeftCell="E45" activePane="bottomRight" state="frozen"/>
      <selection pane="topRight"/>
      <selection pane="bottomLeft"/>
      <selection pane="bottomRight" activeCell="K140" sqref="K140"/>
    </sheetView>
  </sheetViews>
  <sheetFormatPr defaultColWidth="9.140625" defaultRowHeight="12.75" x14ac:dyDescent="0.25"/>
  <cols>
    <col min="1" max="1" width="4.7109375" style="12" customWidth="1"/>
    <col min="2" max="2" width="5.28515625" style="12" customWidth="1"/>
    <col min="3" max="3" width="9.140625" style="12" bestFit="1" customWidth="1"/>
    <col min="4" max="4" width="11.42578125" style="12" customWidth="1"/>
    <col min="5" max="5" width="40.140625" style="12" customWidth="1"/>
    <col min="6" max="6" width="9.28515625" style="12" customWidth="1"/>
    <col min="7" max="7" width="10" style="12" customWidth="1"/>
    <col min="8" max="8" width="7.42578125" style="12" customWidth="1"/>
    <col min="9" max="9" width="6.85546875" style="12" customWidth="1"/>
    <col min="10" max="10" width="8.140625" style="12" customWidth="1"/>
    <col min="11" max="11" width="10" style="12" customWidth="1"/>
    <col min="12" max="12" width="9.140625" style="12" bestFit="1" customWidth="1"/>
    <col min="13" max="16384" width="9.140625" style="12"/>
  </cols>
  <sheetData>
    <row r="1" spans="1:13" x14ac:dyDescent="0.25">
      <c r="A1" s="12" t="s">
        <v>0</v>
      </c>
      <c r="C1" s="49"/>
      <c r="D1" s="50"/>
      <c r="E1" s="51"/>
      <c r="F1" s="12" t="s">
        <v>1</v>
      </c>
      <c r="G1" s="12" t="s">
        <v>2</v>
      </c>
      <c r="H1" s="49" t="s">
        <v>85</v>
      </c>
      <c r="I1" s="52"/>
      <c r="J1" s="53"/>
      <c r="K1" s="54"/>
    </row>
    <row r="2" spans="1:13" ht="18.75" x14ac:dyDescent="0.25">
      <c r="A2" s="13" t="s">
        <v>3</v>
      </c>
      <c r="G2" s="12" t="s">
        <v>4</v>
      </c>
      <c r="H2" s="49" t="s">
        <v>5</v>
      </c>
      <c r="I2" s="55"/>
      <c r="J2" s="56"/>
      <c r="K2" s="57"/>
    </row>
    <row r="3" spans="1:13" ht="17.25" customHeight="1" x14ac:dyDescent="0.25">
      <c r="A3" s="14" t="s">
        <v>6</v>
      </c>
      <c r="D3" s="15"/>
      <c r="E3" s="16" t="s">
        <v>7</v>
      </c>
      <c r="G3" s="12" t="s">
        <v>8</v>
      </c>
      <c r="H3" s="17">
        <v>24</v>
      </c>
      <c r="I3" s="17">
        <v>3</v>
      </c>
      <c r="J3" s="18">
        <v>2025</v>
      </c>
    </row>
    <row r="4" spans="1:13" x14ac:dyDescent="0.25">
      <c r="D4" s="14"/>
      <c r="H4" s="1" t="s">
        <v>9</v>
      </c>
      <c r="I4" s="1" t="s">
        <v>10</v>
      </c>
      <c r="J4" s="1" t="s">
        <v>11</v>
      </c>
    </row>
    <row r="5" spans="1:13" ht="31.5" x14ac:dyDescent="0.25">
      <c r="A5" s="19" t="s">
        <v>12</v>
      </c>
      <c r="B5" s="20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21</v>
      </c>
      <c r="K5" s="22" t="s">
        <v>22</v>
      </c>
      <c r="L5" s="21" t="s">
        <v>23</v>
      </c>
    </row>
    <row r="6" spans="1:13" ht="15" x14ac:dyDescent="0.25">
      <c r="A6" s="23">
        <v>1</v>
      </c>
      <c r="B6" s="24">
        <v>1</v>
      </c>
      <c r="C6" s="25" t="s">
        <v>24</v>
      </c>
      <c r="D6" s="26" t="s">
        <v>25</v>
      </c>
      <c r="E6" s="2" t="s">
        <v>26</v>
      </c>
      <c r="F6" s="2">
        <v>210</v>
      </c>
      <c r="G6" s="27">
        <v>5</v>
      </c>
      <c r="H6" s="27">
        <v>4</v>
      </c>
      <c r="I6" s="27">
        <v>18</v>
      </c>
      <c r="J6" s="27">
        <v>186</v>
      </c>
      <c r="K6" s="3" t="s">
        <v>104</v>
      </c>
      <c r="L6" s="2">
        <v>22.8</v>
      </c>
      <c r="M6" s="48"/>
    </row>
    <row r="7" spans="1:13" ht="15" x14ac:dyDescent="0.25">
      <c r="A7" s="28"/>
      <c r="B7" s="29"/>
      <c r="C7" s="30"/>
      <c r="D7" s="31"/>
      <c r="E7" s="4" t="s">
        <v>27</v>
      </c>
      <c r="F7" s="4">
        <v>10</v>
      </c>
      <c r="G7" s="27">
        <v>3</v>
      </c>
      <c r="H7" s="27">
        <v>3</v>
      </c>
      <c r="I7" s="27">
        <v>0</v>
      </c>
      <c r="J7" s="27">
        <v>33</v>
      </c>
      <c r="K7" s="5" t="s">
        <v>28</v>
      </c>
      <c r="L7" s="4">
        <v>13</v>
      </c>
      <c r="M7" s="48"/>
    </row>
    <row r="8" spans="1:13" ht="15" x14ac:dyDescent="0.25">
      <c r="A8" s="28"/>
      <c r="B8" s="29"/>
      <c r="C8" s="30"/>
      <c r="D8" s="32" t="s">
        <v>29</v>
      </c>
      <c r="E8" s="4" t="s">
        <v>81</v>
      </c>
      <c r="F8" s="4">
        <v>200</v>
      </c>
      <c r="G8" s="27">
        <v>4</v>
      </c>
      <c r="H8" s="27">
        <v>3</v>
      </c>
      <c r="I8" s="27">
        <v>26</v>
      </c>
      <c r="J8" s="4">
        <v>144</v>
      </c>
      <c r="K8" s="5" t="s">
        <v>30</v>
      </c>
      <c r="L8" s="4">
        <v>22.45</v>
      </c>
      <c r="M8" s="48"/>
    </row>
    <row r="9" spans="1:13" ht="15" x14ac:dyDescent="0.25">
      <c r="A9" s="28"/>
      <c r="B9" s="29"/>
      <c r="C9" s="30"/>
      <c r="D9" s="32" t="s">
        <v>31</v>
      </c>
      <c r="E9" s="4" t="s">
        <v>32</v>
      </c>
      <c r="F9" s="4">
        <v>29</v>
      </c>
      <c r="G9" s="27">
        <v>2</v>
      </c>
      <c r="H9" s="27">
        <v>1</v>
      </c>
      <c r="I9" s="27">
        <v>15</v>
      </c>
      <c r="J9" s="27">
        <v>70</v>
      </c>
      <c r="K9" s="5"/>
      <c r="L9" s="4">
        <v>2.57</v>
      </c>
      <c r="M9" s="48"/>
    </row>
    <row r="10" spans="1:13" ht="15" x14ac:dyDescent="0.25">
      <c r="A10" s="28"/>
      <c r="B10" s="29"/>
      <c r="C10" s="30"/>
      <c r="D10" s="32" t="s">
        <v>33</v>
      </c>
      <c r="E10" s="4" t="s">
        <v>34</v>
      </c>
      <c r="F10" s="4">
        <v>100</v>
      </c>
      <c r="G10" s="27">
        <v>0</v>
      </c>
      <c r="H10" s="27">
        <v>0</v>
      </c>
      <c r="I10" s="27">
        <v>10</v>
      </c>
      <c r="J10" s="27">
        <v>45</v>
      </c>
      <c r="K10" s="5"/>
      <c r="L10" s="4">
        <v>15.63</v>
      </c>
      <c r="M10" s="48"/>
    </row>
    <row r="11" spans="1:13" ht="15" x14ac:dyDescent="0.25">
      <c r="A11" s="33"/>
      <c r="B11" s="34"/>
      <c r="C11" s="35"/>
      <c r="D11" s="36" t="s">
        <v>35</v>
      </c>
      <c r="E11" s="6"/>
      <c r="F11" s="6">
        <f>SUM(F6:F10)</f>
        <v>549</v>
      </c>
      <c r="G11" s="6">
        <f>SUM(G6:G10)</f>
        <v>14</v>
      </c>
      <c r="H11" s="6">
        <v>11</v>
      </c>
      <c r="I11" s="6">
        <f>SUM(I6:I10)</f>
        <v>69</v>
      </c>
      <c r="J11" s="6">
        <f>SUM(J6:J10)</f>
        <v>478</v>
      </c>
      <c r="K11" s="7"/>
      <c r="L11" s="6">
        <f>SUM(L6:L10)</f>
        <v>76.45</v>
      </c>
      <c r="M11" s="48"/>
    </row>
    <row r="12" spans="1:13" ht="15" x14ac:dyDescent="0.25">
      <c r="A12" s="37">
        <f>A6</f>
        <v>1</v>
      </c>
      <c r="B12" s="38">
        <f>B6</f>
        <v>1</v>
      </c>
      <c r="C12" s="39" t="s">
        <v>36</v>
      </c>
      <c r="D12" s="32" t="s">
        <v>37</v>
      </c>
      <c r="E12" s="27" t="s">
        <v>82</v>
      </c>
      <c r="F12" s="4">
        <v>60</v>
      </c>
      <c r="G12" s="27">
        <v>1</v>
      </c>
      <c r="H12" s="27">
        <v>3</v>
      </c>
      <c r="I12" s="27">
        <v>3</v>
      </c>
      <c r="J12" s="27">
        <v>41</v>
      </c>
      <c r="K12" s="47" t="s">
        <v>105</v>
      </c>
      <c r="L12" s="4">
        <v>14.21</v>
      </c>
      <c r="M12" s="48"/>
    </row>
    <row r="13" spans="1:13" ht="15" x14ac:dyDescent="0.25">
      <c r="A13" s="28"/>
      <c r="B13" s="29"/>
      <c r="C13" s="30"/>
      <c r="D13" s="32" t="s">
        <v>38</v>
      </c>
      <c r="E13" s="4" t="s">
        <v>83</v>
      </c>
      <c r="F13" s="4">
        <v>200</v>
      </c>
      <c r="G13" s="27">
        <v>1</v>
      </c>
      <c r="H13" s="27">
        <v>4</v>
      </c>
      <c r="I13" s="27">
        <v>11</v>
      </c>
      <c r="J13" s="27">
        <v>80</v>
      </c>
      <c r="K13" s="5" t="s">
        <v>39</v>
      </c>
      <c r="L13" s="4">
        <v>11.95</v>
      </c>
      <c r="M13" s="48"/>
    </row>
    <row r="14" spans="1:13" ht="15" x14ac:dyDescent="0.25">
      <c r="A14" s="28"/>
      <c r="B14" s="29"/>
      <c r="C14" s="30"/>
      <c r="D14" s="32" t="s">
        <v>40</v>
      </c>
      <c r="E14" s="4" t="s">
        <v>84</v>
      </c>
      <c r="F14" s="4">
        <v>90</v>
      </c>
      <c r="G14" s="27">
        <v>10</v>
      </c>
      <c r="H14" s="27">
        <v>15</v>
      </c>
      <c r="I14" s="27">
        <v>13</v>
      </c>
      <c r="J14" s="27">
        <v>226</v>
      </c>
      <c r="K14" s="5" t="s">
        <v>41</v>
      </c>
      <c r="L14" s="4">
        <v>44.16</v>
      </c>
      <c r="M14" s="48"/>
    </row>
    <row r="15" spans="1:13" ht="15" x14ac:dyDescent="0.25">
      <c r="A15" s="28"/>
      <c r="B15" s="29"/>
      <c r="C15" s="30"/>
      <c r="D15" s="32" t="s">
        <v>42</v>
      </c>
      <c r="E15" s="27" t="s">
        <v>106</v>
      </c>
      <c r="F15" s="27">
        <v>150</v>
      </c>
      <c r="G15" s="27">
        <v>9</v>
      </c>
      <c r="H15" s="27">
        <v>5</v>
      </c>
      <c r="I15" s="27">
        <v>42</v>
      </c>
      <c r="J15" s="27">
        <v>257</v>
      </c>
      <c r="K15" s="5" t="s">
        <v>43</v>
      </c>
      <c r="L15" s="4">
        <v>17.34</v>
      </c>
      <c r="M15" s="48"/>
    </row>
    <row r="16" spans="1:13" ht="25.5" x14ac:dyDescent="0.25">
      <c r="A16" s="28"/>
      <c r="B16" s="29"/>
      <c r="C16" s="30"/>
      <c r="D16" s="32" t="s">
        <v>44</v>
      </c>
      <c r="E16" s="27" t="s">
        <v>108</v>
      </c>
      <c r="F16" s="27">
        <v>200</v>
      </c>
      <c r="G16" s="27">
        <v>1</v>
      </c>
      <c r="H16" s="27">
        <v>0</v>
      </c>
      <c r="I16" s="27">
        <v>13</v>
      </c>
      <c r="J16" s="27">
        <v>54</v>
      </c>
      <c r="K16" s="5" t="s">
        <v>107</v>
      </c>
      <c r="L16" s="4">
        <v>15.44</v>
      </c>
      <c r="M16" s="48"/>
    </row>
    <row r="17" spans="1:13" ht="15" x14ac:dyDescent="0.25">
      <c r="A17" s="28"/>
      <c r="B17" s="29"/>
      <c r="C17" s="30"/>
      <c r="D17" s="32" t="s">
        <v>45</v>
      </c>
      <c r="E17" s="4" t="s">
        <v>32</v>
      </c>
      <c r="F17" s="4">
        <v>45</v>
      </c>
      <c r="G17" s="27">
        <v>4</v>
      </c>
      <c r="H17" s="27">
        <v>0</v>
      </c>
      <c r="I17" s="27">
        <v>23</v>
      </c>
      <c r="J17" s="27">
        <v>108</v>
      </c>
      <c r="K17" s="5"/>
      <c r="L17" s="4">
        <v>3.93</v>
      </c>
      <c r="M17" s="48"/>
    </row>
    <row r="18" spans="1:13" ht="15" x14ac:dyDescent="0.25">
      <c r="A18" s="28"/>
      <c r="B18" s="29"/>
      <c r="C18" s="30"/>
      <c r="D18" s="32" t="s">
        <v>46</v>
      </c>
      <c r="E18" s="4"/>
      <c r="F18" s="4"/>
      <c r="G18" s="4"/>
      <c r="H18" s="4"/>
      <c r="I18" s="4"/>
      <c r="J18" s="4"/>
      <c r="K18" s="5"/>
      <c r="L18" s="4"/>
      <c r="M18" s="48"/>
    </row>
    <row r="19" spans="1:13" ht="15" x14ac:dyDescent="0.25">
      <c r="A19" s="33"/>
      <c r="B19" s="34"/>
      <c r="C19" s="35"/>
      <c r="D19" s="36" t="s">
        <v>35</v>
      </c>
      <c r="E19" s="6"/>
      <c r="F19" s="6">
        <f>SUM(F12:F18)</f>
        <v>745</v>
      </c>
      <c r="G19" s="6">
        <f>SUM(G12:G18)</f>
        <v>26</v>
      </c>
      <c r="H19" s="6">
        <f>SUM(H12:H18)</f>
        <v>27</v>
      </c>
      <c r="I19" s="6">
        <f>SUM(I12:I18)</f>
        <v>105</v>
      </c>
      <c r="J19" s="6">
        <f>SUM(J12:J18)</f>
        <v>766</v>
      </c>
      <c r="K19" s="7"/>
      <c r="L19" s="6">
        <f>SUM(L12:L18)</f>
        <v>107.03</v>
      </c>
      <c r="M19" s="48"/>
    </row>
    <row r="20" spans="1:13" x14ac:dyDescent="0.25">
      <c r="A20" s="40">
        <f>A6</f>
        <v>1</v>
      </c>
      <c r="B20" s="41">
        <f>B6</f>
        <v>1</v>
      </c>
      <c r="C20" s="58" t="s">
        <v>47</v>
      </c>
      <c r="D20" s="63"/>
      <c r="E20" s="8"/>
      <c r="F20" s="8">
        <f>F11+F19</f>
        <v>1294</v>
      </c>
      <c r="G20" s="8">
        <f>G11+G19</f>
        <v>40</v>
      </c>
      <c r="H20" s="8">
        <f>H11+H19</f>
        <v>38</v>
      </c>
      <c r="I20" s="8">
        <f>I11+I19</f>
        <v>174</v>
      </c>
      <c r="J20" s="8">
        <f>J11+J19</f>
        <v>1244</v>
      </c>
      <c r="K20" s="8"/>
      <c r="L20" s="8">
        <f>L11+L19</f>
        <v>183.48000000000002</v>
      </c>
      <c r="M20" s="48"/>
    </row>
    <row r="21" spans="1:13" ht="15" x14ac:dyDescent="0.25">
      <c r="A21" s="42">
        <v>1</v>
      </c>
      <c r="B21" s="29">
        <v>2</v>
      </c>
      <c r="C21" s="25" t="s">
        <v>24</v>
      </c>
      <c r="D21" s="26" t="s">
        <v>25</v>
      </c>
      <c r="E21" s="6" t="s">
        <v>109</v>
      </c>
      <c r="F21" s="6">
        <v>200</v>
      </c>
      <c r="G21" s="6">
        <v>16</v>
      </c>
      <c r="H21" s="6">
        <v>13</v>
      </c>
      <c r="I21" s="6">
        <v>40</v>
      </c>
      <c r="J21" s="6">
        <v>336</v>
      </c>
      <c r="K21" s="3" t="s">
        <v>48</v>
      </c>
      <c r="L21" s="2">
        <v>59.98</v>
      </c>
      <c r="M21" s="48"/>
    </row>
    <row r="22" spans="1:13" ht="15" x14ac:dyDescent="0.25">
      <c r="A22" s="42"/>
      <c r="B22" s="29"/>
      <c r="C22" s="30"/>
      <c r="D22" s="31" t="s">
        <v>37</v>
      </c>
      <c r="E22" s="6" t="s">
        <v>86</v>
      </c>
      <c r="F22" s="6">
        <v>65</v>
      </c>
      <c r="G22" s="6">
        <v>1</v>
      </c>
      <c r="H22" s="6">
        <v>4</v>
      </c>
      <c r="I22" s="6">
        <v>7</v>
      </c>
      <c r="J22" s="6">
        <v>69</v>
      </c>
      <c r="K22" s="5" t="s">
        <v>49</v>
      </c>
      <c r="L22" s="4">
        <v>10.199999999999999</v>
      </c>
      <c r="M22" s="48"/>
    </row>
    <row r="23" spans="1:13" ht="15" x14ac:dyDescent="0.25">
      <c r="A23" s="42"/>
      <c r="B23" s="29"/>
      <c r="C23" s="30"/>
      <c r="D23" s="32" t="s">
        <v>29</v>
      </c>
      <c r="E23" s="4" t="s">
        <v>87</v>
      </c>
      <c r="F23" s="4">
        <v>200</v>
      </c>
      <c r="G23" s="6">
        <v>0</v>
      </c>
      <c r="H23" s="6">
        <v>0</v>
      </c>
      <c r="I23" s="6">
        <v>9</v>
      </c>
      <c r="J23" s="6">
        <v>37</v>
      </c>
      <c r="K23" s="5" t="s">
        <v>50</v>
      </c>
      <c r="L23" s="4">
        <v>2.95</v>
      </c>
      <c r="M23" s="48"/>
    </row>
    <row r="24" spans="1:13" ht="15" x14ac:dyDescent="0.25">
      <c r="A24" s="42"/>
      <c r="B24" s="29"/>
      <c r="C24" s="30"/>
      <c r="D24" s="32" t="s">
        <v>31</v>
      </c>
      <c r="E24" s="4" t="s">
        <v>32</v>
      </c>
      <c r="F24" s="4">
        <v>37</v>
      </c>
      <c r="G24" s="6">
        <v>3</v>
      </c>
      <c r="H24" s="6">
        <v>0</v>
      </c>
      <c r="I24" s="6">
        <v>19</v>
      </c>
      <c r="J24" s="6">
        <v>89</v>
      </c>
      <c r="K24" s="5"/>
      <c r="L24" s="4">
        <v>3.32</v>
      </c>
      <c r="M24" s="48"/>
    </row>
    <row r="25" spans="1:13" ht="15" x14ac:dyDescent="0.25">
      <c r="A25" s="43"/>
      <c r="B25" s="34"/>
      <c r="C25" s="35"/>
      <c r="D25" s="36" t="s">
        <v>35</v>
      </c>
      <c r="E25" s="6"/>
      <c r="F25" s="6">
        <f>SUM(F21:F24)</f>
        <v>502</v>
      </c>
      <c r="G25" s="6">
        <f>SUM(G21:G24)</f>
        <v>20</v>
      </c>
      <c r="H25" s="6">
        <f>SUM(H21:H24)</f>
        <v>17</v>
      </c>
      <c r="I25" s="6">
        <f>SUM(I21:I24)</f>
        <v>75</v>
      </c>
      <c r="J25" s="6">
        <f>SUM(J21:J24)</f>
        <v>531</v>
      </c>
      <c r="K25" s="7"/>
      <c r="L25" s="6">
        <f>SUM(L21:L24)</f>
        <v>76.449999999999989</v>
      </c>
      <c r="M25" s="48"/>
    </row>
    <row r="26" spans="1:13" ht="15" x14ac:dyDescent="0.25">
      <c r="A26" s="38">
        <f>A21</f>
        <v>1</v>
      </c>
      <c r="B26" s="38">
        <f>B21</f>
        <v>2</v>
      </c>
      <c r="C26" s="39" t="s">
        <v>36</v>
      </c>
      <c r="D26" s="32" t="s">
        <v>37</v>
      </c>
      <c r="E26" s="6" t="s">
        <v>143</v>
      </c>
      <c r="F26" s="6">
        <v>65</v>
      </c>
      <c r="G26" s="6">
        <v>1</v>
      </c>
      <c r="H26" s="6">
        <v>7</v>
      </c>
      <c r="I26" s="6">
        <v>5</v>
      </c>
      <c r="J26" s="6">
        <v>83</v>
      </c>
      <c r="K26" s="5" t="s">
        <v>144</v>
      </c>
      <c r="L26" s="4">
        <v>11.63</v>
      </c>
      <c r="M26" s="48"/>
    </row>
    <row r="27" spans="1:13" ht="15" x14ac:dyDescent="0.25">
      <c r="A27" s="42"/>
      <c r="B27" s="29"/>
      <c r="C27" s="30"/>
      <c r="D27" s="32" t="s">
        <v>38</v>
      </c>
      <c r="E27" s="6" t="s">
        <v>110</v>
      </c>
      <c r="F27" s="6">
        <v>250</v>
      </c>
      <c r="G27" s="6">
        <v>3</v>
      </c>
      <c r="H27" s="6">
        <v>3</v>
      </c>
      <c r="I27" s="6">
        <v>20</v>
      </c>
      <c r="J27" s="6">
        <v>120</v>
      </c>
      <c r="K27" s="5" t="s">
        <v>74</v>
      </c>
      <c r="L27" s="4">
        <v>15.6</v>
      </c>
      <c r="M27" s="48"/>
    </row>
    <row r="28" spans="1:13" ht="15" x14ac:dyDescent="0.25">
      <c r="A28" s="42"/>
      <c r="B28" s="29"/>
      <c r="C28" s="30"/>
      <c r="D28" s="32" t="s">
        <v>40</v>
      </c>
      <c r="E28" s="4" t="s">
        <v>89</v>
      </c>
      <c r="F28" s="4">
        <v>90</v>
      </c>
      <c r="G28" s="6">
        <v>8</v>
      </c>
      <c r="H28" s="6">
        <v>4</v>
      </c>
      <c r="I28" s="6">
        <v>4</v>
      </c>
      <c r="J28" s="6">
        <v>103</v>
      </c>
      <c r="K28" s="5" t="s">
        <v>78</v>
      </c>
      <c r="L28" s="4">
        <v>32.42</v>
      </c>
      <c r="M28" s="48"/>
    </row>
    <row r="29" spans="1:13" ht="15" x14ac:dyDescent="0.25">
      <c r="A29" s="42"/>
      <c r="B29" s="29"/>
      <c r="C29" s="30"/>
      <c r="D29" s="32" t="s">
        <v>42</v>
      </c>
      <c r="E29" s="6" t="s">
        <v>90</v>
      </c>
      <c r="F29" s="6">
        <v>160</v>
      </c>
      <c r="G29" s="6">
        <v>3</v>
      </c>
      <c r="H29" s="6">
        <v>5</v>
      </c>
      <c r="I29" s="6">
        <v>21</v>
      </c>
      <c r="J29" s="6">
        <v>145</v>
      </c>
      <c r="K29" s="5" t="s">
        <v>79</v>
      </c>
      <c r="L29" s="4">
        <v>32.82</v>
      </c>
      <c r="M29" s="48"/>
    </row>
    <row r="30" spans="1:13" ht="15" x14ac:dyDescent="0.25">
      <c r="A30" s="42"/>
      <c r="B30" s="29"/>
      <c r="C30" s="30"/>
      <c r="D30" s="32" t="s">
        <v>44</v>
      </c>
      <c r="E30" s="6" t="s">
        <v>91</v>
      </c>
      <c r="F30" s="6">
        <v>200</v>
      </c>
      <c r="G30" s="6">
        <v>1</v>
      </c>
      <c r="H30" s="6">
        <v>0</v>
      </c>
      <c r="I30" s="6">
        <v>19</v>
      </c>
      <c r="J30" s="6">
        <v>90</v>
      </c>
      <c r="K30" s="5" t="s">
        <v>51</v>
      </c>
      <c r="L30" s="4">
        <v>7.89</v>
      </c>
      <c r="M30" s="48"/>
    </row>
    <row r="31" spans="1:13" ht="15" x14ac:dyDescent="0.25">
      <c r="A31" s="42"/>
      <c r="B31" s="29"/>
      <c r="C31" s="30"/>
      <c r="D31" s="32" t="s">
        <v>45</v>
      </c>
      <c r="E31" s="4" t="s">
        <v>32</v>
      </c>
      <c r="F31" s="4">
        <v>45</v>
      </c>
      <c r="G31" s="6">
        <v>3</v>
      </c>
      <c r="H31" s="6">
        <v>0</v>
      </c>
      <c r="I31" s="6">
        <v>23</v>
      </c>
      <c r="J31" s="6">
        <v>108</v>
      </c>
      <c r="K31" s="5"/>
      <c r="L31" s="4">
        <v>4.04</v>
      </c>
      <c r="M31" s="48"/>
    </row>
    <row r="32" spans="1:13" ht="15" x14ac:dyDescent="0.25">
      <c r="A32" s="42"/>
      <c r="B32" s="29"/>
      <c r="C32" s="30"/>
      <c r="D32" s="32" t="s">
        <v>46</v>
      </c>
      <c r="E32" s="6" t="s">
        <v>52</v>
      </c>
      <c r="F32" s="6">
        <v>29</v>
      </c>
      <c r="G32" s="6">
        <v>2</v>
      </c>
      <c r="H32" s="6">
        <v>0</v>
      </c>
      <c r="I32" s="6">
        <v>12</v>
      </c>
      <c r="J32" s="6">
        <v>60</v>
      </c>
      <c r="K32" s="5"/>
      <c r="L32" s="4">
        <v>2.63</v>
      </c>
      <c r="M32" s="48"/>
    </row>
    <row r="33" spans="1:13" ht="15" x14ac:dyDescent="0.25">
      <c r="A33" s="43"/>
      <c r="B33" s="34"/>
      <c r="C33" s="35"/>
      <c r="D33" s="36" t="s">
        <v>35</v>
      </c>
      <c r="E33" s="6"/>
      <c r="F33" s="6">
        <f>SUM(F26:F32)</f>
        <v>839</v>
      </c>
      <c r="G33" s="6">
        <f>SUM(G26:G32)</f>
        <v>21</v>
      </c>
      <c r="H33" s="6">
        <f>SUM(H26:H32)</f>
        <v>19</v>
      </c>
      <c r="I33" s="6">
        <f>SUM(I26:I32)</f>
        <v>104</v>
      </c>
      <c r="J33" s="6">
        <f>SUM(J26:J32)</f>
        <v>709</v>
      </c>
      <c r="K33" s="7"/>
      <c r="L33" s="6">
        <f>SUM(L26:L32)</f>
        <v>107.03</v>
      </c>
      <c r="M33" s="48"/>
    </row>
    <row r="34" spans="1:13" ht="15.75" customHeight="1" x14ac:dyDescent="0.25">
      <c r="A34" s="44">
        <f>A21</f>
        <v>1</v>
      </c>
      <c r="B34" s="44">
        <f>B21</f>
        <v>2</v>
      </c>
      <c r="C34" s="58" t="s">
        <v>47</v>
      </c>
      <c r="D34" s="59"/>
      <c r="E34" s="8"/>
      <c r="F34" s="8">
        <f>F25+F33</f>
        <v>1341</v>
      </c>
      <c r="G34" s="8">
        <f>G25+G33</f>
        <v>41</v>
      </c>
      <c r="H34" s="8">
        <f>H25+H33</f>
        <v>36</v>
      </c>
      <c r="I34" s="8">
        <f>I25+I33</f>
        <v>179</v>
      </c>
      <c r="J34" s="8">
        <f>J25+J33</f>
        <v>1240</v>
      </c>
      <c r="K34" s="8"/>
      <c r="L34" s="8">
        <f>L25+L33</f>
        <v>183.48</v>
      </c>
      <c r="M34" s="48"/>
    </row>
    <row r="35" spans="1:13" ht="42.75" customHeight="1" x14ac:dyDescent="0.25">
      <c r="A35" s="23">
        <v>1</v>
      </c>
      <c r="B35" s="24">
        <v>3</v>
      </c>
      <c r="C35" s="25" t="s">
        <v>24</v>
      </c>
      <c r="D35" s="26" t="s">
        <v>25</v>
      </c>
      <c r="E35" s="6" t="s">
        <v>113</v>
      </c>
      <c r="F35" s="6">
        <v>240</v>
      </c>
      <c r="G35" s="6">
        <v>16</v>
      </c>
      <c r="H35" s="6">
        <v>21</v>
      </c>
      <c r="I35" s="6">
        <v>49</v>
      </c>
      <c r="J35" s="6">
        <v>452</v>
      </c>
      <c r="K35" s="3" t="s">
        <v>112</v>
      </c>
      <c r="L35" s="2">
        <v>58.42</v>
      </c>
      <c r="M35" s="48"/>
    </row>
    <row r="36" spans="1:13" ht="15" x14ac:dyDescent="0.25">
      <c r="A36" s="28"/>
      <c r="B36" s="29"/>
      <c r="C36" s="30"/>
      <c r="D36" s="32" t="s">
        <v>29</v>
      </c>
      <c r="E36" s="6" t="s">
        <v>93</v>
      </c>
      <c r="F36" s="6">
        <v>180</v>
      </c>
      <c r="G36" s="6">
        <v>0</v>
      </c>
      <c r="H36" s="6">
        <v>0</v>
      </c>
      <c r="I36" s="6">
        <v>9</v>
      </c>
      <c r="J36" s="6">
        <v>33</v>
      </c>
      <c r="K36" s="5" t="s">
        <v>54</v>
      </c>
      <c r="L36" s="4">
        <v>1.82</v>
      </c>
      <c r="M36" s="48"/>
    </row>
    <row r="37" spans="1:13" ht="15" x14ac:dyDescent="0.25">
      <c r="A37" s="28"/>
      <c r="B37" s="29"/>
      <c r="C37" s="30"/>
      <c r="D37" s="32" t="s">
        <v>31</v>
      </c>
      <c r="E37" s="4" t="s">
        <v>32</v>
      </c>
      <c r="F37" s="4">
        <v>20</v>
      </c>
      <c r="G37" s="6">
        <v>2</v>
      </c>
      <c r="H37" s="6">
        <v>0</v>
      </c>
      <c r="I37" s="6">
        <v>10</v>
      </c>
      <c r="J37" s="6">
        <v>48</v>
      </c>
      <c r="K37" s="5"/>
      <c r="L37" s="4">
        <v>1.81</v>
      </c>
      <c r="M37" s="48"/>
    </row>
    <row r="38" spans="1:13" ht="15" x14ac:dyDescent="0.25">
      <c r="A38" s="28"/>
      <c r="B38" s="29"/>
      <c r="C38" s="30"/>
      <c r="D38" s="32" t="s">
        <v>37</v>
      </c>
      <c r="E38" s="6" t="s">
        <v>94</v>
      </c>
      <c r="F38" s="6">
        <v>60</v>
      </c>
      <c r="G38" s="6">
        <v>1</v>
      </c>
      <c r="H38" s="6">
        <v>2</v>
      </c>
      <c r="I38" s="6">
        <v>4</v>
      </c>
      <c r="J38" s="6">
        <v>41</v>
      </c>
      <c r="K38" s="47" t="s">
        <v>114</v>
      </c>
      <c r="L38" s="4">
        <v>14.4</v>
      </c>
      <c r="M38" s="48"/>
    </row>
    <row r="39" spans="1:13" ht="15" x14ac:dyDescent="0.25">
      <c r="A39" s="33"/>
      <c r="B39" s="34"/>
      <c r="C39" s="35"/>
      <c r="D39" s="36" t="s">
        <v>35</v>
      </c>
      <c r="E39" s="6"/>
      <c r="F39" s="6">
        <f>SUM(F35:F38)</f>
        <v>500</v>
      </c>
      <c r="G39" s="6">
        <f>SUM(G35:G38)</f>
        <v>19</v>
      </c>
      <c r="H39" s="6">
        <f>SUM(H35:H38)</f>
        <v>23</v>
      </c>
      <c r="I39" s="6">
        <f>SUM(I35:I38)</f>
        <v>72</v>
      </c>
      <c r="J39" s="6">
        <f>SUM(J35:J38)</f>
        <v>574</v>
      </c>
      <c r="K39" s="7"/>
      <c r="L39" s="6">
        <f>SUM(L35:L38)</f>
        <v>76.45</v>
      </c>
      <c r="M39" s="48"/>
    </row>
    <row r="40" spans="1:13" ht="15" x14ac:dyDescent="0.25">
      <c r="A40" s="37">
        <f>A35</f>
        <v>1</v>
      </c>
      <c r="B40" s="38">
        <f>B35</f>
        <v>3</v>
      </c>
      <c r="C40" s="39" t="s">
        <v>36</v>
      </c>
      <c r="D40" s="32" t="s">
        <v>37</v>
      </c>
      <c r="E40" s="6" t="s">
        <v>95</v>
      </c>
      <c r="F40" s="6">
        <v>60</v>
      </c>
      <c r="G40" s="6">
        <v>1</v>
      </c>
      <c r="H40" s="6">
        <v>4</v>
      </c>
      <c r="I40" s="6">
        <v>5</v>
      </c>
      <c r="J40" s="6">
        <v>54</v>
      </c>
      <c r="K40" s="5" t="s">
        <v>55</v>
      </c>
      <c r="L40" s="4">
        <v>7.41</v>
      </c>
      <c r="M40" s="48"/>
    </row>
    <row r="41" spans="1:13" ht="15" x14ac:dyDescent="0.25">
      <c r="A41" s="28"/>
      <c r="B41" s="29"/>
      <c r="C41" s="30"/>
      <c r="D41" s="32" t="s">
        <v>38</v>
      </c>
      <c r="E41" s="6" t="s">
        <v>115</v>
      </c>
      <c r="F41" s="6">
        <v>200</v>
      </c>
      <c r="G41" s="6">
        <v>4</v>
      </c>
      <c r="H41" s="6">
        <v>4</v>
      </c>
      <c r="I41" s="6">
        <v>16</v>
      </c>
      <c r="J41" s="6">
        <v>118</v>
      </c>
      <c r="K41" s="5" t="s">
        <v>56</v>
      </c>
      <c r="L41" s="4">
        <v>10.69</v>
      </c>
      <c r="M41" s="48"/>
    </row>
    <row r="42" spans="1:13" ht="15" x14ac:dyDescent="0.25">
      <c r="A42" s="28"/>
      <c r="B42" s="29"/>
      <c r="C42" s="30"/>
      <c r="D42" s="32" t="s">
        <v>40</v>
      </c>
      <c r="E42" s="6" t="s">
        <v>116</v>
      </c>
      <c r="F42" s="6">
        <v>90</v>
      </c>
      <c r="G42" s="6">
        <v>25</v>
      </c>
      <c r="H42" s="6">
        <v>10</v>
      </c>
      <c r="I42" s="6">
        <v>0</v>
      </c>
      <c r="J42" s="6">
        <v>203</v>
      </c>
      <c r="K42" s="5" t="s">
        <v>57</v>
      </c>
      <c r="L42" s="4">
        <v>61.12</v>
      </c>
      <c r="M42" s="48"/>
    </row>
    <row r="43" spans="1:13" ht="15" x14ac:dyDescent="0.25">
      <c r="A43" s="28"/>
      <c r="B43" s="29"/>
      <c r="C43" s="30"/>
      <c r="D43" s="32" t="s">
        <v>42</v>
      </c>
      <c r="E43" s="6" t="s">
        <v>96</v>
      </c>
      <c r="F43" s="6">
        <v>150</v>
      </c>
      <c r="G43" s="6">
        <v>5</v>
      </c>
      <c r="H43" s="6">
        <v>4</v>
      </c>
      <c r="I43" s="6">
        <v>31</v>
      </c>
      <c r="J43" s="6">
        <v>184</v>
      </c>
      <c r="K43" s="5" t="s">
        <v>58</v>
      </c>
      <c r="L43" s="4">
        <v>18</v>
      </c>
      <c r="M43" s="48"/>
    </row>
    <row r="44" spans="1:13" ht="15" x14ac:dyDescent="0.25">
      <c r="A44" s="28"/>
      <c r="B44" s="29"/>
      <c r="C44" s="30"/>
      <c r="D44" s="32" t="s">
        <v>44</v>
      </c>
      <c r="E44" s="6" t="s">
        <v>97</v>
      </c>
      <c r="F44" s="6">
        <v>180</v>
      </c>
      <c r="G44" s="6">
        <v>0</v>
      </c>
      <c r="H44" s="6">
        <v>0</v>
      </c>
      <c r="I44" s="6">
        <v>18</v>
      </c>
      <c r="J44" s="6">
        <v>70</v>
      </c>
      <c r="K44" s="5" t="s">
        <v>59</v>
      </c>
      <c r="L44" s="4">
        <v>5.77</v>
      </c>
      <c r="M44" s="48"/>
    </row>
    <row r="45" spans="1:13" ht="15" x14ac:dyDescent="0.25">
      <c r="A45" s="28"/>
      <c r="B45" s="29"/>
      <c r="C45" s="30"/>
      <c r="D45" s="32" t="s">
        <v>45</v>
      </c>
      <c r="E45" s="4" t="s">
        <v>32</v>
      </c>
      <c r="F45" s="4">
        <v>45</v>
      </c>
      <c r="G45" s="6">
        <v>3</v>
      </c>
      <c r="H45" s="6">
        <v>0</v>
      </c>
      <c r="I45" s="6">
        <v>23</v>
      </c>
      <c r="J45" s="6">
        <v>108</v>
      </c>
      <c r="K45" s="5"/>
      <c r="L45" s="4">
        <v>4.04</v>
      </c>
      <c r="M45" s="48"/>
    </row>
    <row r="46" spans="1:13" ht="15" x14ac:dyDescent="0.25">
      <c r="A46" s="33"/>
      <c r="B46" s="34"/>
      <c r="C46" s="35"/>
      <c r="D46" s="36" t="s">
        <v>35</v>
      </c>
      <c r="E46" s="6"/>
      <c r="F46" s="6">
        <f>SUM(F40:F45)</f>
        <v>725</v>
      </c>
      <c r="G46" s="6">
        <f>SUM(G40:G45)</f>
        <v>38</v>
      </c>
      <c r="H46" s="6">
        <f>SUM(H40:H45)</f>
        <v>22</v>
      </c>
      <c r="I46" s="6">
        <f>SUM(I40:I45)</f>
        <v>93</v>
      </c>
      <c r="J46" s="6">
        <f>SUM(J40:J45)</f>
        <v>737</v>
      </c>
      <c r="K46" s="7"/>
      <c r="L46" s="6">
        <f>SUM(L40:L45)</f>
        <v>107.03</v>
      </c>
      <c r="M46" s="48"/>
    </row>
    <row r="47" spans="1:13" ht="15.75" customHeight="1" x14ac:dyDescent="0.25">
      <c r="A47" s="40">
        <f>A35</f>
        <v>1</v>
      </c>
      <c r="B47" s="41">
        <f>B35</f>
        <v>3</v>
      </c>
      <c r="C47" s="58" t="s">
        <v>47</v>
      </c>
      <c r="D47" s="60"/>
      <c r="E47" s="8"/>
      <c r="F47" s="8">
        <f>F39+F46</f>
        <v>1225</v>
      </c>
      <c r="G47" s="8">
        <f>G39+G46</f>
        <v>57</v>
      </c>
      <c r="H47" s="8">
        <f>H39+H46</f>
        <v>45</v>
      </c>
      <c r="I47" s="8">
        <f>I39+I46</f>
        <v>165</v>
      </c>
      <c r="J47" s="8">
        <f>J39+J46</f>
        <v>1311</v>
      </c>
      <c r="K47" s="8"/>
      <c r="L47" s="8">
        <f>L39+L46</f>
        <v>183.48000000000002</v>
      </c>
      <c r="M47" s="48"/>
    </row>
    <row r="48" spans="1:13" ht="26.1" customHeight="1" x14ac:dyDescent="0.25">
      <c r="A48" s="23">
        <v>1</v>
      </c>
      <c r="B48" s="24">
        <v>4</v>
      </c>
      <c r="C48" s="25" t="s">
        <v>24</v>
      </c>
      <c r="D48" s="26" t="s">
        <v>25</v>
      </c>
      <c r="E48" s="6" t="s">
        <v>111</v>
      </c>
      <c r="F48" s="6">
        <v>150</v>
      </c>
      <c r="G48" s="6">
        <v>11</v>
      </c>
      <c r="H48" s="6">
        <v>9</v>
      </c>
      <c r="I48" s="6">
        <v>29</v>
      </c>
      <c r="J48" s="6">
        <v>290</v>
      </c>
      <c r="K48" s="3" t="s">
        <v>60</v>
      </c>
      <c r="L48" s="2">
        <v>54.92</v>
      </c>
      <c r="M48" s="48"/>
    </row>
    <row r="49" spans="1:13" ht="15" x14ac:dyDescent="0.25">
      <c r="A49" s="28"/>
      <c r="B49" s="29"/>
      <c r="C49" s="30"/>
      <c r="D49" s="32" t="s">
        <v>29</v>
      </c>
      <c r="E49" s="6" t="s">
        <v>93</v>
      </c>
      <c r="F49" s="6">
        <v>210</v>
      </c>
      <c r="G49" s="6">
        <v>0</v>
      </c>
      <c r="H49" s="6">
        <v>0</v>
      </c>
      <c r="I49" s="6">
        <v>10</v>
      </c>
      <c r="J49" s="6">
        <v>39</v>
      </c>
      <c r="K49" s="5" t="s">
        <v>54</v>
      </c>
      <c r="L49" s="4">
        <v>2.12</v>
      </c>
      <c r="M49" s="48"/>
    </row>
    <row r="50" spans="1:13" ht="15" x14ac:dyDescent="0.25">
      <c r="A50" s="28"/>
      <c r="B50" s="29"/>
      <c r="C50" s="30"/>
      <c r="D50" s="32" t="s">
        <v>31</v>
      </c>
      <c r="E50" s="4" t="s">
        <v>32</v>
      </c>
      <c r="F50" s="4">
        <v>42</v>
      </c>
      <c r="G50" s="6">
        <v>3</v>
      </c>
      <c r="H50" s="6">
        <v>0</v>
      </c>
      <c r="I50" s="6">
        <v>21</v>
      </c>
      <c r="J50" s="6">
        <v>100</v>
      </c>
      <c r="K50" s="5"/>
      <c r="L50" s="4">
        <v>3.78</v>
      </c>
      <c r="M50" s="48"/>
    </row>
    <row r="51" spans="1:13" ht="15" x14ac:dyDescent="0.25">
      <c r="A51" s="28"/>
      <c r="B51" s="29"/>
      <c r="C51" s="30"/>
      <c r="D51" s="32" t="s">
        <v>33</v>
      </c>
      <c r="E51" s="6" t="s">
        <v>34</v>
      </c>
      <c r="F51" s="6">
        <v>100</v>
      </c>
      <c r="G51" s="6">
        <v>0</v>
      </c>
      <c r="H51" s="6">
        <v>0</v>
      </c>
      <c r="I51" s="6">
        <v>10</v>
      </c>
      <c r="J51" s="6">
        <v>45</v>
      </c>
      <c r="K51" s="5"/>
      <c r="L51" s="4">
        <v>15.63</v>
      </c>
      <c r="M51" s="48"/>
    </row>
    <row r="52" spans="1:13" ht="15" x14ac:dyDescent="0.25">
      <c r="A52" s="33"/>
      <c r="B52" s="34"/>
      <c r="C52" s="35"/>
      <c r="D52" s="36" t="s">
        <v>35</v>
      </c>
      <c r="E52" s="6"/>
      <c r="F52" s="6">
        <f>SUM(F48:F51)</f>
        <v>502</v>
      </c>
      <c r="G52" s="6">
        <f>SUM(G48:G51)</f>
        <v>14</v>
      </c>
      <c r="H52" s="6">
        <f>SUM(H48:H51)</f>
        <v>9</v>
      </c>
      <c r="I52" s="6">
        <f>SUM(I48:I51)</f>
        <v>70</v>
      </c>
      <c r="J52" s="6">
        <f>SUM(J48:J51)</f>
        <v>474</v>
      </c>
      <c r="K52" s="7"/>
      <c r="L52" s="6">
        <f>SUM(L48:L51)</f>
        <v>76.45</v>
      </c>
      <c r="M52" s="48"/>
    </row>
    <row r="53" spans="1:13" ht="15" x14ac:dyDescent="0.25">
      <c r="A53" s="37">
        <f>A48</f>
        <v>1</v>
      </c>
      <c r="B53" s="38">
        <f>B48</f>
        <v>4</v>
      </c>
      <c r="C53" s="39" t="s">
        <v>36</v>
      </c>
      <c r="D53" s="32" t="s">
        <v>37</v>
      </c>
      <c r="E53" s="6" t="s">
        <v>98</v>
      </c>
      <c r="F53" s="6">
        <v>100</v>
      </c>
      <c r="G53" s="6">
        <v>1</v>
      </c>
      <c r="H53" s="6">
        <v>7</v>
      </c>
      <c r="I53" s="6">
        <v>9</v>
      </c>
      <c r="J53" s="6">
        <v>98</v>
      </c>
      <c r="K53" s="5" t="s">
        <v>61</v>
      </c>
      <c r="L53" s="4">
        <v>15.71</v>
      </c>
      <c r="M53" s="48"/>
    </row>
    <row r="54" spans="1:13" ht="15" x14ac:dyDescent="0.25">
      <c r="A54" s="28"/>
      <c r="B54" s="29"/>
      <c r="C54" s="30"/>
      <c r="D54" s="32" t="s">
        <v>38</v>
      </c>
      <c r="E54" s="6" t="s">
        <v>99</v>
      </c>
      <c r="F54" s="6">
        <v>250</v>
      </c>
      <c r="G54" s="6">
        <v>2</v>
      </c>
      <c r="H54" s="6">
        <v>6</v>
      </c>
      <c r="I54" s="6">
        <v>9</v>
      </c>
      <c r="J54" s="6">
        <v>99</v>
      </c>
      <c r="K54" s="5" t="s">
        <v>62</v>
      </c>
      <c r="L54" s="4">
        <v>15.03</v>
      </c>
      <c r="M54" s="48"/>
    </row>
    <row r="55" spans="1:13" ht="25.5" x14ac:dyDescent="0.25">
      <c r="A55" s="28"/>
      <c r="B55" s="29"/>
      <c r="C55" s="30"/>
      <c r="D55" s="32" t="s">
        <v>40</v>
      </c>
      <c r="E55" s="6" t="s">
        <v>100</v>
      </c>
      <c r="F55" s="6">
        <v>90</v>
      </c>
      <c r="G55" s="6">
        <v>11</v>
      </c>
      <c r="H55" s="6">
        <v>10</v>
      </c>
      <c r="I55" s="6">
        <v>9</v>
      </c>
      <c r="J55" s="6">
        <v>161</v>
      </c>
      <c r="K55" s="5" t="s">
        <v>117</v>
      </c>
      <c r="L55" s="4">
        <v>44.55</v>
      </c>
      <c r="M55" s="48"/>
    </row>
    <row r="56" spans="1:13" ht="15" x14ac:dyDescent="0.25">
      <c r="A56" s="28"/>
      <c r="B56" s="29"/>
      <c r="C56" s="30"/>
      <c r="D56" s="32" t="s">
        <v>42</v>
      </c>
      <c r="E56" s="6" t="s">
        <v>118</v>
      </c>
      <c r="F56" s="6">
        <v>190</v>
      </c>
      <c r="G56" s="6">
        <v>6</v>
      </c>
      <c r="H56" s="6">
        <v>5</v>
      </c>
      <c r="I56" s="6">
        <v>40</v>
      </c>
      <c r="J56" s="6">
        <v>238</v>
      </c>
      <c r="K56" s="5" t="s">
        <v>63</v>
      </c>
      <c r="L56" s="4">
        <v>16.28</v>
      </c>
      <c r="M56" s="48"/>
    </row>
    <row r="57" spans="1:13" ht="15" x14ac:dyDescent="0.25">
      <c r="A57" s="28"/>
      <c r="B57" s="29"/>
      <c r="C57" s="30"/>
      <c r="D57" s="32" t="s">
        <v>44</v>
      </c>
      <c r="E57" s="6" t="s">
        <v>101</v>
      </c>
      <c r="F57" s="6">
        <v>200</v>
      </c>
      <c r="G57" s="6">
        <v>0</v>
      </c>
      <c r="H57" s="6">
        <v>0</v>
      </c>
      <c r="I57" s="6">
        <v>14</v>
      </c>
      <c r="J57" s="6">
        <v>56</v>
      </c>
      <c r="K57" s="5" t="s">
        <v>64</v>
      </c>
      <c r="L57" s="4">
        <v>8.7200000000000006</v>
      </c>
      <c r="M57" s="48"/>
    </row>
    <row r="58" spans="1:13" ht="15" x14ac:dyDescent="0.25">
      <c r="A58" s="28"/>
      <c r="B58" s="29"/>
      <c r="C58" s="30"/>
      <c r="D58" s="32" t="s">
        <v>45</v>
      </c>
      <c r="E58" s="6" t="s">
        <v>32</v>
      </c>
      <c r="F58" s="6">
        <v>45</v>
      </c>
      <c r="G58" s="6">
        <v>3</v>
      </c>
      <c r="H58" s="6">
        <v>0</v>
      </c>
      <c r="I58" s="6">
        <v>23</v>
      </c>
      <c r="J58" s="6">
        <v>108</v>
      </c>
      <c r="K58" s="5"/>
      <c r="L58" s="4">
        <v>4.04</v>
      </c>
      <c r="M58" s="48"/>
    </row>
    <row r="59" spans="1:13" ht="15" x14ac:dyDescent="0.25">
      <c r="A59" s="28"/>
      <c r="B59" s="29"/>
      <c r="C59" s="30"/>
      <c r="D59" s="32" t="s">
        <v>46</v>
      </c>
      <c r="E59" s="6" t="s">
        <v>52</v>
      </c>
      <c r="F59" s="6">
        <v>30</v>
      </c>
      <c r="G59" s="6">
        <v>2</v>
      </c>
      <c r="H59" s="6">
        <v>0</v>
      </c>
      <c r="I59" s="6">
        <v>12</v>
      </c>
      <c r="J59" s="6">
        <v>62</v>
      </c>
      <c r="K59" s="5"/>
      <c r="L59" s="4">
        <v>2.7</v>
      </c>
      <c r="M59" s="48"/>
    </row>
    <row r="60" spans="1:13" ht="15" x14ac:dyDescent="0.25">
      <c r="A60" s="33"/>
      <c r="B60" s="34"/>
      <c r="C60" s="35"/>
      <c r="D60" s="36" t="s">
        <v>35</v>
      </c>
      <c r="E60" s="6"/>
      <c r="F60" s="6">
        <f>SUM(F53:F59)</f>
        <v>905</v>
      </c>
      <c r="G60" s="6">
        <f>SUM(G53:G59)</f>
        <v>25</v>
      </c>
      <c r="H60" s="6">
        <f>SUM(H53:H59)</f>
        <v>28</v>
      </c>
      <c r="I60" s="6">
        <f>SUM(I53:I59)</f>
        <v>116</v>
      </c>
      <c r="J60" s="6">
        <f>SUM(J53:J59)</f>
        <v>822</v>
      </c>
      <c r="K60" s="7"/>
      <c r="L60" s="6">
        <f>SUM(L53:L59)</f>
        <v>107.03</v>
      </c>
      <c r="M60" s="48"/>
    </row>
    <row r="61" spans="1:13" ht="15.75" customHeight="1" x14ac:dyDescent="0.25">
      <c r="A61" s="40">
        <f>A48</f>
        <v>1</v>
      </c>
      <c r="B61" s="41">
        <f>B48</f>
        <v>4</v>
      </c>
      <c r="C61" s="58" t="s">
        <v>47</v>
      </c>
      <c r="D61" s="61"/>
      <c r="E61" s="8"/>
      <c r="F61" s="8">
        <f>F52+F60</f>
        <v>1407</v>
      </c>
      <c r="G61" s="8">
        <f>G52+G60</f>
        <v>39</v>
      </c>
      <c r="H61" s="8">
        <f>H52+H60</f>
        <v>37</v>
      </c>
      <c r="I61" s="8">
        <f>I52+I60</f>
        <v>186</v>
      </c>
      <c r="J61" s="8">
        <f>J52+J60</f>
        <v>1296</v>
      </c>
      <c r="K61" s="8"/>
      <c r="L61" s="8">
        <f>L52+L60</f>
        <v>183.48000000000002</v>
      </c>
      <c r="M61" s="48"/>
    </row>
    <row r="62" spans="1:13" ht="25.5" x14ac:dyDescent="0.25">
      <c r="A62" s="23">
        <v>1</v>
      </c>
      <c r="B62" s="24">
        <v>5</v>
      </c>
      <c r="C62" s="25" t="s">
        <v>24</v>
      </c>
      <c r="D62" s="26" t="s">
        <v>25</v>
      </c>
      <c r="E62" s="6" t="s">
        <v>142</v>
      </c>
      <c r="F62" s="6">
        <v>260</v>
      </c>
      <c r="G62" s="6">
        <v>17</v>
      </c>
      <c r="H62" s="6">
        <v>28</v>
      </c>
      <c r="I62" s="6">
        <v>43</v>
      </c>
      <c r="J62" s="6">
        <v>430</v>
      </c>
      <c r="K62" s="3" t="s">
        <v>119</v>
      </c>
      <c r="L62" s="2">
        <v>56.28</v>
      </c>
      <c r="M62" s="48"/>
    </row>
    <row r="63" spans="1:13" ht="15" x14ac:dyDescent="0.25">
      <c r="A63" s="28"/>
      <c r="B63" s="29"/>
      <c r="C63" s="30"/>
      <c r="D63" s="32" t="s">
        <v>29</v>
      </c>
      <c r="E63" s="6" t="s">
        <v>87</v>
      </c>
      <c r="F63" s="6">
        <v>214</v>
      </c>
      <c r="G63" s="6">
        <v>0</v>
      </c>
      <c r="H63" s="6">
        <v>0</v>
      </c>
      <c r="I63" s="6">
        <v>10</v>
      </c>
      <c r="J63" s="6">
        <v>40</v>
      </c>
      <c r="K63" s="5" t="s">
        <v>50</v>
      </c>
      <c r="L63" s="4">
        <v>3.15</v>
      </c>
      <c r="M63" s="48"/>
    </row>
    <row r="64" spans="1:13" ht="15" x14ac:dyDescent="0.25">
      <c r="A64" s="28"/>
      <c r="B64" s="29"/>
      <c r="C64" s="30"/>
      <c r="D64" s="32" t="s">
        <v>31</v>
      </c>
      <c r="E64" s="4" t="s">
        <v>32</v>
      </c>
      <c r="F64" s="4">
        <v>31</v>
      </c>
      <c r="G64" s="6">
        <v>2</v>
      </c>
      <c r="H64" s="6">
        <v>0</v>
      </c>
      <c r="I64" s="6">
        <v>16</v>
      </c>
      <c r="J64" s="6">
        <v>74</v>
      </c>
      <c r="K64" s="5"/>
      <c r="L64" s="4">
        <v>2.81</v>
      </c>
      <c r="M64" s="48"/>
    </row>
    <row r="65" spans="1:13" ht="15" x14ac:dyDescent="0.25">
      <c r="A65" s="28"/>
      <c r="B65" s="29"/>
      <c r="C65" s="30"/>
      <c r="D65" s="32" t="s">
        <v>37</v>
      </c>
      <c r="E65" s="6" t="s">
        <v>82</v>
      </c>
      <c r="F65" s="6">
        <v>60</v>
      </c>
      <c r="G65" s="6">
        <v>1</v>
      </c>
      <c r="H65" s="6">
        <v>3</v>
      </c>
      <c r="I65" s="6">
        <v>3</v>
      </c>
      <c r="J65" s="6">
        <v>41</v>
      </c>
      <c r="K65" s="10" t="s">
        <v>71</v>
      </c>
      <c r="L65" s="4">
        <v>14.21</v>
      </c>
      <c r="M65" s="48"/>
    </row>
    <row r="66" spans="1:13" ht="15" x14ac:dyDescent="0.25">
      <c r="A66" s="33"/>
      <c r="B66" s="34"/>
      <c r="C66" s="35"/>
      <c r="D66" s="36" t="s">
        <v>35</v>
      </c>
      <c r="E66" s="6"/>
      <c r="F66" s="6">
        <f>SUM(F62:F65)</f>
        <v>565</v>
      </c>
      <c r="G66" s="6">
        <f>SUM(G62:G65)</f>
        <v>20</v>
      </c>
      <c r="H66" s="6">
        <f>SUM(H62:H65)</f>
        <v>31</v>
      </c>
      <c r="I66" s="6">
        <f>SUM(I62:I65)</f>
        <v>72</v>
      </c>
      <c r="J66" s="6">
        <f>SUM(J62:J65)</f>
        <v>585</v>
      </c>
      <c r="K66" s="7"/>
      <c r="L66" s="6">
        <f>SUM(L62:L65)</f>
        <v>76.45</v>
      </c>
      <c r="M66" s="48"/>
    </row>
    <row r="67" spans="1:13" ht="15" x14ac:dyDescent="0.25">
      <c r="A67" s="37">
        <f>A62</f>
        <v>1</v>
      </c>
      <c r="B67" s="38">
        <f>B62</f>
        <v>5</v>
      </c>
      <c r="C67" s="39" t="s">
        <v>36</v>
      </c>
      <c r="D67" s="32" t="s">
        <v>37</v>
      </c>
      <c r="E67" s="6" t="s">
        <v>120</v>
      </c>
      <c r="F67" s="6">
        <v>60</v>
      </c>
      <c r="G67" s="6">
        <v>1</v>
      </c>
      <c r="H67" s="6">
        <v>6</v>
      </c>
      <c r="I67" s="6">
        <v>5</v>
      </c>
      <c r="J67" s="6">
        <v>78</v>
      </c>
      <c r="K67" s="5" t="s">
        <v>66</v>
      </c>
      <c r="L67" s="9">
        <v>12.32</v>
      </c>
      <c r="M67" s="48"/>
    </row>
    <row r="68" spans="1:13" ht="15" x14ac:dyDescent="0.25">
      <c r="A68" s="28"/>
      <c r="B68" s="29"/>
      <c r="C68" s="30"/>
      <c r="D68" s="32" t="s">
        <v>38</v>
      </c>
      <c r="E68" s="6" t="s">
        <v>102</v>
      </c>
      <c r="F68" s="6">
        <v>200</v>
      </c>
      <c r="G68" s="6">
        <v>2</v>
      </c>
      <c r="H68" s="6">
        <v>4</v>
      </c>
      <c r="I68" s="6">
        <v>13</v>
      </c>
      <c r="J68" s="6">
        <v>99</v>
      </c>
      <c r="K68" s="5" t="s">
        <v>67</v>
      </c>
      <c r="L68" s="4">
        <v>15.23</v>
      </c>
      <c r="M68" s="48"/>
    </row>
    <row r="69" spans="1:13" ht="15" x14ac:dyDescent="0.25">
      <c r="A69" s="28"/>
      <c r="B69" s="29"/>
      <c r="C69" s="30"/>
      <c r="D69" s="32" t="s">
        <v>40</v>
      </c>
      <c r="E69" s="6" t="s">
        <v>103</v>
      </c>
      <c r="F69" s="6">
        <v>90</v>
      </c>
      <c r="G69" s="6">
        <v>14</v>
      </c>
      <c r="H69" s="6">
        <v>11</v>
      </c>
      <c r="I69" s="6">
        <v>2</v>
      </c>
      <c r="J69" s="6">
        <v>165</v>
      </c>
      <c r="K69" s="5" t="s">
        <v>68</v>
      </c>
      <c r="L69" s="4">
        <v>41.3</v>
      </c>
      <c r="M69" s="48"/>
    </row>
    <row r="70" spans="1:13" ht="15" x14ac:dyDescent="0.25">
      <c r="A70" s="28"/>
      <c r="B70" s="29"/>
      <c r="C70" s="30"/>
      <c r="D70" s="32" t="s">
        <v>42</v>
      </c>
      <c r="E70" s="6" t="s">
        <v>106</v>
      </c>
      <c r="F70" s="6">
        <v>160</v>
      </c>
      <c r="G70" s="6">
        <v>9</v>
      </c>
      <c r="H70" s="6">
        <v>6</v>
      </c>
      <c r="I70" s="6">
        <v>45</v>
      </c>
      <c r="J70" s="6">
        <v>274</v>
      </c>
      <c r="K70" s="5" t="s">
        <v>53</v>
      </c>
      <c r="L70" s="4">
        <v>18.5</v>
      </c>
      <c r="M70" s="48"/>
    </row>
    <row r="71" spans="1:13" ht="25.5" x14ac:dyDescent="0.25">
      <c r="A71" s="28"/>
      <c r="B71" s="29"/>
      <c r="C71" s="30"/>
      <c r="D71" s="32" t="s">
        <v>44</v>
      </c>
      <c r="E71" s="4" t="s">
        <v>108</v>
      </c>
      <c r="F71" s="4">
        <v>200</v>
      </c>
      <c r="G71" s="6">
        <v>0</v>
      </c>
      <c r="H71" s="6">
        <v>0</v>
      </c>
      <c r="I71" s="6">
        <v>13</v>
      </c>
      <c r="J71" s="6">
        <v>54</v>
      </c>
      <c r="K71" s="5" t="s">
        <v>107</v>
      </c>
      <c r="L71" s="4">
        <v>15.44</v>
      </c>
      <c r="M71" s="48"/>
    </row>
    <row r="72" spans="1:13" ht="15" x14ac:dyDescent="0.25">
      <c r="A72" s="28"/>
      <c r="B72" s="29"/>
      <c r="C72" s="30"/>
      <c r="D72" s="32" t="s">
        <v>45</v>
      </c>
      <c r="E72" s="4" t="s">
        <v>32</v>
      </c>
      <c r="F72" s="4">
        <v>47</v>
      </c>
      <c r="G72" s="6">
        <v>4</v>
      </c>
      <c r="H72" s="6">
        <v>0</v>
      </c>
      <c r="I72" s="6">
        <v>24</v>
      </c>
      <c r="J72" s="6">
        <v>113</v>
      </c>
      <c r="K72" s="5"/>
      <c r="L72" s="4">
        <v>4.24</v>
      </c>
      <c r="M72" s="48"/>
    </row>
    <row r="73" spans="1:13" ht="15" x14ac:dyDescent="0.25">
      <c r="A73" s="33"/>
      <c r="B73" s="34"/>
      <c r="C73" s="35"/>
      <c r="D73" s="36" t="s">
        <v>35</v>
      </c>
      <c r="E73" s="6"/>
      <c r="F73" s="6">
        <f>SUM(F67:F72)</f>
        <v>757</v>
      </c>
      <c r="G73" s="6">
        <f>SUM(G67:G72)</f>
        <v>30</v>
      </c>
      <c r="H73" s="6">
        <f>SUM(H67:H72)</f>
        <v>27</v>
      </c>
      <c r="I73" s="6">
        <f>SUM(I67:I72)</f>
        <v>102</v>
      </c>
      <c r="J73" s="6">
        <f>SUM(J67:J72)</f>
        <v>783</v>
      </c>
      <c r="K73" s="7"/>
      <c r="L73" s="6">
        <f>SUM(L67:L72)</f>
        <v>107.02999999999999</v>
      </c>
      <c r="M73" s="48"/>
    </row>
    <row r="74" spans="1:13" ht="15.75" customHeight="1" x14ac:dyDescent="0.25">
      <c r="A74" s="40">
        <f>A62</f>
        <v>1</v>
      </c>
      <c r="B74" s="41">
        <f>B62</f>
        <v>5</v>
      </c>
      <c r="C74" s="58" t="s">
        <v>47</v>
      </c>
      <c r="D74" s="62"/>
      <c r="E74" s="8"/>
      <c r="F74" s="8">
        <f>F66+F73</f>
        <v>1322</v>
      </c>
      <c r="G74" s="8">
        <f>G66+G73</f>
        <v>50</v>
      </c>
      <c r="H74" s="8">
        <f>H66+H73</f>
        <v>58</v>
      </c>
      <c r="I74" s="8">
        <f>I66+I73</f>
        <v>174</v>
      </c>
      <c r="J74" s="8">
        <f>J66+J73</f>
        <v>1368</v>
      </c>
      <c r="K74" s="8"/>
      <c r="L74" s="8">
        <f>L66+L73</f>
        <v>183.48</v>
      </c>
      <c r="M74" s="48"/>
    </row>
    <row r="75" spans="1:13" ht="15" x14ac:dyDescent="0.25">
      <c r="A75" s="23">
        <v>2</v>
      </c>
      <c r="B75" s="24">
        <v>1</v>
      </c>
      <c r="C75" s="25" t="s">
        <v>24</v>
      </c>
      <c r="D75" s="26" t="s">
        <v>25</v>
      </c>
      <c r="E75" s="6" t="s">
        <v>121</v>
      </c>
      <c r="F75" s="6">
        <v>210</v>
      </c>
      <c r="G75" s="6">
        <v>6</v>
      </c>
      <c r="H75" s="6">
        <v>10</v>
      </c>
      <c r="I75" s="6">
        <v>41</v>
      </c>
      <c r="J75" s="6">
        <v>276</v>
      </c>
      <c r="K75" s="3" t="s">
        <v>69</v>
      </c>
      <c r="L75" s="2">
        <v>37.549999999999997</v>
      </c>
      <c r="M75" s="48"/>
    </row>
    <row r="76" spans="1:13" ht="15" x14ac:dyDescent="0.25">
      <c r="A76" s="28"/>
      <c r="B76" s="29"/>
      <c r="C76" s="30"/>
      <c r="D76" s="31"/>
      <c r="E76" s="6" t="s">
        <v>122</v>
      </c>
      <c r="F76" s="6">
        <v>10</v>
      </c>
      <c r="G76" s="6">
        <v>3</v>
      </c>
      <c r="H76" s="6">
        <v>2</v>
      </c>
      <c r="I76" s="6">
        <v>0</v>
      </c>
      <c r="J76" s="6">
        <v>33</v>
      </c>
      <c r="K76" s="5" t="s">
        <v>28</v>
      </c>
      <c r="L76" s="4">
        <v>13</v>
      </c>
      <c r="M76" s="48"/>
    </row>
    <row r="77" spans="1:13" ht="15" x14ac:dyDescent="0.25">
      <c r="A77" s="28"/>
      <c r="B77" s="29"/>
      <c r="C77" s="30"/>
      <c r="D77" s="32" t="s">
        <v>29</v>
      </c>
      <c r="E77" s="6" t="s">
        <v>93</v>
      </c>
      <c r="F77" s="6">
        <v>210</v>
      </c>
      <c r="G77" s="6">
        <v>0</v>
      </c>
      <c r="H77" s="6">
        <v>0</v>
      </c>
      <c r="I77" s="6">
        <v>10</v>
      </c>
      <c r="J77" s="6">
        <v>39</v>
      </c>
      <c r="K77" s="5" t="s">
        <v>54</v>
      </c>
      <c r="L77" s="4">
        <v>2.12</v>
      </c>
      <c r="M77" s="48"/>
    </row>
    <row r="78" spans="1:13" ht="15" x14ac:dyDescent="0.25">
      <c r="A78" s="28"/>
      <c r="B78" s="29"/>
      <c r="C78" s="30"/>
      <c r="D78" s="32" t="s">
        <v>31</v>
      </c>
      <c r="E78" s="4" t="s">
        <v>32</v>
      </c>
      <c r="F78" s="4">
        <v>42</v>
      </c>
      <c r="G78" s="6">
        <v>3</v>
      </c>
      <c r="H78" s="6">
        <v>0</v>
      </c>
      <c r="I78" s="6">
        <v>21</v>
      </c>
      <c r="J78" s="6">
        <v>100</v>
      </c>
      <c r="K78" s="5"/>
      <c r="L78" s="4">
        <v>3.78</v>
      </c>
      <c r="M78" s="48"/>
    </row>
    <row r="79" spans="1:13" ht="15" x14ac:dyDescent="0.25">
      <c r="A79" s="28"/>
      <c r="B79" s="29"/>
      <c r="C79" s="30"/>
      <c r="D79" s="32"/>
      <c r="E79" s="6" t="s">
        <v>123</v>
      </c>
      <c r="F79" s="6">
        <v>40</v>
      </c>
      <c r="G79" s="6">
        <v>5</v>
      </c>
      <c r="H79" s="6">
        <v>5</v>
      </c>
      <c r="I79" s="6">
        <v>0</v>
      </c>
      <c r="J79" s="6">
        <v>63</v>
      </c>
      <c r="K79" s="5" t="s">
        <v>70</v>
      </c>
      <c r="L79" s="4">
        <v>20</v>
      </c>
      <c r="M79" s="48"/>
    </row>
    <row r="80" spans="1:13" ht="15" x14ac:dyDescent="0.25">
      <c r="A80" s="33"/>
      <c r="B80" s="34"/>
      <c r="C80" s="35"/>
      <c r="D80" s="36" t="s">
        <v>35</v>
      </c>
      <c r="E80" s="6"/>
      <c r="F80" s="6">
        <f>SUM(F75:F79)</f>
        <v>512</v>
      </c>
      <c r="G80" s="6">
        <f>SUM(G75:G79)</f>
        <v>17</v>
      </c>
      <c r="H80" s="6">
        <f>SUM(H75:H79)</f>
        <v>17</v>
      </c>
      <c r="I80" s="6">
        <f>SUM(I75:I79)</f>
        <v>72</v>
      </c>
      <c r="J80" s="6">
        <f>SUM(J75:J79)</f>
        <v>511</v>
      </c>
      <c r="K80" s="7"/>
      <c r="L80" s="6">
        <f>SUM(L75:L79)</f>
        <v>76.449999999999989</v>
      </c>
      <c r="M80" s="48"/>
    </row>
    <row r="81" spans="1:13" ht="15" x14ac:dyDescent="0.25">
      <c r="A81" s="37">
        <f>A75</f>
        <v>2</v>
      </c>
      <c r="B81" s="38">
        <f>B75</f>
        <v>1</v>
      </c>
      <c r="C81" s="39" t="s">
        <v>36</v>
      </c>
      <c r="D81" s="32" t="s">
        <v>37</v>
      </c>
      <c r="E81" s="6" t="s">
        <v>82</v>
      </c>
      <c r="F81" s="6">
        <v>60</v>
      </c>
      <c r="G81" s="6">
        <v>1</v>
      </c>
      <c r="H81" s="6">
        <v>3</v>
      </c>
      <c r="I81" s="6">
        <v>3</v>
      </c>
      <c r="J81" s="6">
        <v>41</v>
      </c>
      <c r="K81" s="10" t="s">
        <v>71</v>
      </c>
      <c r="L81" s="4">
        <v>14.21</v>
      </c>
      <c r="M81" s="48"/>
    </row>
    <row r="82" spans="1:13" ht="15" x14ac:dyDescent="0.25">
      <c r="A82" s="28"/>
      <c r="B82" s="29"/>
      <c r="C82" s="30"/>
      <c r="D82" s="32" t="s">
        <v>38</v>
      </c>
      <c r="E82" s="6" t="s">
        <v>124</v>
      </c>
      <c r="F82" s="6">
        <v>200</v>
      </c>
      <c r="G82" s="6">
        <v>1</v>
      </c>
      <c r="H82" s="6">
        <v>4</v>
      </c>
      <c r="I82" s="6">
        <v>11</v>
      </c>
      <c r="J82" s="6">
        <v>80</v>
      </c>
      <c r="K82" s="5" t="s">
        <v>39</v>
      </c>
      <c r="L82" s="4">
        <v>11.95</v>
      </c>
      <c r="M82" s="48"/>
    </row>
    <row r="83" spans="1:13" ht="25.5" x14ac:dyDescent="0.25">
      <c r="A83" s="28"/>
      <c r="B83" s="29"/>
      <c r="C83" s="30"/>
      <c r="D83" s="32" t="s">
        <v>40</v>
      </c>
      <c r="E83" s="6" t="s">
        <v>125</v>
      </c>
      <c r="F83" s="6">
        <v>90</v>
      </c>
      <c r="G83" s="6">
        <v>11</v>
      </c>
      <c r="H83" s="6">
        <v>2</v>
      </c>
      <c r="I83" s="6">
        <v>7</v>
      </c>
      <c r="J83" s="6">
        <v>118</v>
      </c>
      <c r="K83" s="5" t="s">
        <v>72</v>
      </c>
      <c r="L83" s="4">
        <v>39.92</v>
      </c>
      <c r="M83" s="48"/>
    </row>
    <row r="84" spans="1:13" ht="15" x14ac:dyDescent="0.25">
      <c r="A84" s="28"/>
      <c r="B84" s="29"/>
      <c r="C84" s="30"/>
      <c r="D84" s="32" t="s">
        <v>42</v>
      </c>
      <c r="E84" s="6" t="s">
        <v>92</v>
      </c>
      <c r="F84" s="6">
        <v>150</v>
      </c>
      <c r="G84" s="6">
        <v>7</v>
      </c>
      <c r="H84" s="6">
        <v>6</v>
      </c>
      <c r="I84" s="6">
        <v>38</v>
      </c>
      <c r="J84" s="6">
        <v>233</v>
      </c>
      <c r="K84" s="5" t="s">
        <v>53</v>
      </c>
      <c r="L84" s="4">
        <v>14.18</v>
      </c>
      <c r="M84" s="48"/>
    </row>
    <row r="85" spans="1:13" ht="15" x14ac:dyDescent="0.25">
      <c r="A85" s="28"/>
      <c r="B85" s="29"/>
      <c r="C85" s="30"/>
      <c r="D85" s="32" t="s">
        <v>44</v>
      </c>
      <c r="E85" s="4" t="s">
        <v>91</v>
      </c>
      <c r="F85" s="4">
        <v>180</v>
      </c>
      <c r="G85" s="6">
        <v>0</v>
      </c>
      <c r="H85" s="6">
        <v>0</v>
      </c>
      <c r="I85" s="6">
        <v>17</v>
      </c>
      <c r="J85" s="6">
        <v>81</v>
      </c>
      <c r="K85" s="5" t="s">
        <v>51</v>
      </c>
      <c r="L85" s="4">
        <v>7.1</v>
      </c>
      <c r="M85" s="48"/>
    </row>
    <row r="86" spans="1:13" ht="15" x14ac:dyDescent="0.25">
      <c r="A86" s="28"/>
      <c r="B86" s="29"/>
      <c r="C86" s="30"/>
      <c r="D86" s="32" t="s">
        <v>45</v>
      </c>
      <c r="E86" s="4" t="s">
        <v>32</v>
      </c>
      <c r="F86" s="4">
        <v>45</v>
      </c>
      <c r="G86" s="6">
        <v>3</v>
      </c>
      <c r="H86" s="6">
        <v>0</v>
      </c>
      <c r="I86" s="6">
        <v>23</v>
      </c>
      <c r="J86" s="6">
        <v>108</v>
      </c>
      <c r="K86" s="5"/>
      <c r="L86" s="4">
        <v>4.04</v>
      </c>
      <c r="M86" s="48"/>
    </row>
    <row r="87" spans="1:13" ht="15" x14ac:dyDescent="0.25">
      <c r="A87" s="28"/>
      <c r="B87" s="29"/>
      <c r="C87" s="30"/>
      <c r="D87" s="31" t="s">
        <v>33</v>
      </c>
      <c r="E87" s="4" t="s">
        <v>34</v>
      </c>
      <c r="F87" s="4">
        <v>100</v>
      </c>
      <c r="G87" s="6">
        <v>0</v>
      </c>
      <c r="H87" s="6">
        <v>0</v>
      </c>
      <c r="I87" s="6">
        <v>10</v>
      </c>
      <c r="J87" s="6">
        <v>45</v>
      </c>
      <c r="K87" s="5"/>
      <c r="L87" s="4">
        <v>15.63</v>
      </c>
      <c r="M87" s="48"/>
    </row>
    <row r="88" spans="1:13" ht="15" x14ac:dyDescent="0.25">
      <c r="A88" s="33"/>
      <c r="B88" s="34"/>
      <c r="C88" s="35"/>
      <c r="D88" s="36" t="s">
        <v>35</v>
      </c>
      <c r="E88" s="6"/>
      <c r="F88" s="6">
        <f>SUM(F81:F87)</f>
        <v>825</v>
      </c>
      <c r="G88" s="6">
        <f>SUM(G81:G87)</f>
        <v>23</v>
      </c>
      <c r="H88" s="6">
        <f>SUM(H81:H87)</f>
        <v>15</v>
      </c>
      <c r="I88" s="6">
        <f>SUM(I81:I87)</f>
        <v>109</v>
      </c>
      <c r="J88" s="6">
        <f>SUM(J81:J87)</f>
        <v>706</v>
      </c>
      <c r="K88" s="7"/>
      <c r="L88" s="6">
        <f>SUM(L81:L87)</f>
        <v>107.02999999999999</v>
      </c>
      <c r="M88" s="48"/>
    </row>
    <row r="89" spans="1:13" x14ac:dyDescent="0.25">
      <c r="A89" s="40">
        <f>A75</f>
        <v>2</v>
      </c>
      <c r="B89" s="41">
        <f>B75</f>
        <v>1</v>
      </c>
      <c r="C89" s="58" t="s">
        <v>47</v>
      </c>
      <c r="D89" s="68"/>
      <c r="E89" s="8"/>
      <c r="F89" s="8">
        <f>F80+F88</f>
        <v>1337</v>
      </c>
      <c r="G89" s="8">
        <f>G80+G88</f>
        <v>40</v>
      </c>
      <c r="H89" s="8">
        <f>H80+H88</f>
        <v>32</v>
      </c>
      <c r="I89" s="8">
        <f>I80+I88</f>
        <v>181</v>
      </c>
      <c r="J89" s="8">
        <f>J80+J88</f>
        <v>1217</v>
      </c>
      <c r="K89" s="8"/>
      <c r="L89" s="8">
        <f>L80+L88</f>
        <v>183.47999999999996</v>
      </c>
      <c r="M89" s="48"/>
    </row>
    <row r="90" spans="1:13" ht="25.5" x14ac:dyDescent="0.25">
      <c r="A90" s="42">
        <v>2</v>
      </c>
      <c r="B90" s="29">
        <v>2</v>
      </c>
      <c r="C90" s="25" t="s">
        <v>24</v>
      </c>
      <c r="D90" s="26" t="s">
        <v>25</v>
      </c>
      <c r="E90" s="6" t="s">
        <v>111</v>
      </c>
      <c r="F90" s="6">
        <v>150</v>
      </c>
      <c r="G90" s="6">
        <v>11</v>
      </c>
      <c r="H90" s="6">
        <v>9</v>
      </c>
      <c r="I90" s="6">
        <v>29</v>
      </c>
      <c r="J90" s="6">
        <v>290</v>
      </c>
      <c r="K90" s="3" t="s">
        <v>60</v>
      </c>
      <c r="L90" s="2">
        <v>54.92</v>
      </c>
      <c r="M90" s="48"/>
    </row>
    <row r="91" spans="1:13" ht="15" x14ac:dyDescent="0.25">
      <c r="A91" s="42"/>
      <c r="B91" s="29"/>
      <c r="C91" s="30"/>
      <c r="D91" s="32" t="s">
        <v>29</v>
      </c>
      <c r="E91" s="6" t="s">
        <v>93</v>
      </c>
      <c r="F91" s="6">
        <v>210</v>
      </c>
      <c r="G91" s="6">
        <v>0</v>
      </c>
      <c r="H91" s="6">
        <v>0</v>
      </c>
      <c r="I91" s="6">
        <v>10</v>
      </c>
      <c r="J91" s="6">
        <v>39</v>
      </c>
      <c r="K91" s="5" t="s">
        <v>54</v>
      </c>
      <c r="L91" s="4">
        <v>2.12</v>
      </c>
      <c r="M91" s="48"/>
    </row>
    <row r="92" spans="1:13" ht="15" x14ac:dyDescent="0.25">
      <c r="A92" s="42"/>
      <c r="B92" s="29"/>
      <c r="C92" s="30"/>
      <c r="D92" s="32" t="s">
        <v>31</v>
      </c>
      <c r="E92" s="4" t="s">
        <v>32</v>
      </c>
      <c r="F92" s="4">
        <v>42</v>
      </c>
      <c r="G92" s="6">
        <v>3</v>
      </c>
      <c r="H92" s="6">
        <v>0</v>
      </c>
      <c r="I92" s="6">
        <v>21</v>
      </c>
      <c r="J92" s="6">
        <v>101</v>
      </c>
      <c r="K92" s="5"/>
      <c r="L92" s="4">
        <v>3.78</v>
      </c>
      <c r="M92" s="48"/>
    </row>
    <row r="93" spans="1:13" ht="15" x14ac:dyDescent="0.25">
      <c r="A93" s="42"/>
      <c r="B93" s="29"/>
      <c r="C93" s="30"/>
      <c r="D93" s="32" t="s">
        <v>33</v>
      </c>
      <c r="E93" s="6" t="s">
        <v>34</v>
      </c>
      <c r="F93" s="6">
        <v>100</v>
      </c>
      <c r="G93" s="6">
        <v>0</v>
      </c>
      <c r="H93" s="6">
        <v>0</v>
      </c>
      <c r="I93" s="6">
        <v>10</v>
      </c>
      <c r="J93" s="6">
        <v>45</v>
      </c>
      <c r="K93" s="5"/>
      <c r="L93" s="4">
        <v>15.63</v>
      </c>
      <c r="M93" s="48"/>
    </row>
    <row r="94" spans="1:13" ht="15" x14ac:dyDescent="0.25">
      <c r="A94" s="43"/>
      <c r="B94" s="34"/>
      <c r="C94" s="35"/>
      <c r="D94" s="36" t="s">
        <v>35</v>
      </c>
      <c r="E94" s="6"/>
      <c r="F94" s="6">
        <f>SUM(F90:F93)</f>
        <v>502</v>
      </c>
      <c r="G94" s="6">
        <f>SUM(G90:G93)</f>
        <v>14</v>
      </c>
      <c r="H94" s="6">
        <f>SUM(H90:H93)</f>
        <v>9</v>
      </c>
      <c r="I94" s="6">
        <f>SUM(I90:I93)</f>
        <v>70</v>
      </c>
      <c r="J94" s="6">
        <f>SUM(J90:J93)</f>
        <v>475</v>
      </c>
      <c r="K94" s="7"/>
      <c r="L94" s="6">
        <f>SUM(L90:L93)</f>
        <v>76.45</v>
      </c>
      <c r="M94" s="48"/>
    </row>
    <row r="95" spans="1:13" ht="15" x14ac:dyDescent="0.25">
      <c r="A95" s="38">
        <f>A90</f>
        <v>2</v>
      </c>
      <c r="B95" s="38">
        <f>B90</f>
        <v>2</v>
      </c>
      <c r="C95" s="39" t="s">
        <v>36</v>
      </c>
      <c r="D95" s="32" t="s">
        <v>37</v>
      </c>
      <c r="E95" s="6" t="s">
        <v>145</v>
      </c>
      <c r="F95" s="6">
        <v>60</v>
      </c>
      <c r="G95" s="6">
        <v>1</v>
      </c>
      <c r="H95" s="6">
        <v>4</v>
      </c>
      <c r="I95" s="6">
        <v>5</v>
      </c>
      <c r="J95" s="6">
        <v>54</v>
      </c>
      <c r="K95" s="5" t="s">
        <v>55</v>
      </c>
      <c r="L95" s="4">
        <v>7.41</v>
      </c>
      <c r="M95" s="48"/>
    </row>
    <row r="96" spans="1:13" ht="15" x14ac:dyDescent="0.25">
      <c r="A96" s="42"/>
      <c r="B96" s="29"/>
      <c r="C96" s="30"/>
      <c r="D96" s="32" t="s">
        <v>38</v>
      </c>
      <c r="E96" s="6" t="s">
        <v>126</v>
      </c>
      <c r="F96" s="6">
        <v>200</v>
      </c>
      <c r="G96" s="6">
        <v>2</v>
      </c>
      <c r="H96" s="6">
        <v>4</v>
      </c>
      <c r="I96" s="6">
        <v>11</v>
      </c>
      <c r="J96" s="6">
        <v>87</v>
      </c>
      <c r="K96" s="5" t="s">
        <v>73</v>
      </c>
      <c r="L96" s="4">
        <v>9.41</v>
      </c>
      <c r="M96" s="48"/>
    </row>
    <row r="97" spans="1:13" ht="15" x14ac:dyDescent="0.25">
      <c r="A97" s="42"/>
      <c r="B97" s="29"/>
      <c r="C97" s="30"/>
      <c r="D97" s="32" t="s">
        <v>40</v>
      </c>
      <c r="E97" s="6" t="s">
        <v>127</v>
      </c>
      <c r="F97" s="6">
        <v>200</v>
      </c>
      <c r="G97" s="6">
        <v>17</v>
      </c>
      <c r="H97" s="6">
        <v>18</v>
      </c>
      <c r="I97" s="6">
        <v>40</v>
      </c>
      <c r="J97" s="6">
        <v>380</v>
      </c>
      <c r="K97" s="5" t="s">
        <v>48</v>
      </c>
      <c r="L97" s="4">
        <v>64.44</v>
      </c>
      <c r="M97" s="48"/>
    </row>
    <row r="98" spans="1:13" ht="15" x14ac:dyDescent="0.25">
      <c r="A98" s="42"/>
      <c r="B98" s="29"/>
      <c r="C98" s="30"/>
      <c r="D98" s="32" t="s">
        <v>33</v>
      </c>
      <c r="E98" s="6" t="s">
        <v>34</v>
      </c>
      <c r="F98" s="6">
        <v>100</v>
      </c>
      <c r="G98" s="6">
        <v>0</v>
      </c>
      <c r="H98" s="6">
        <v>0</v>
      </c>
      <c r="I98" s="6">
        <v>10</v>
      </c>
      <c r="J98" s="6">
        <v>45</v>
      </c>
      <c r="K98" s="5"/>
      <c r="L98" s="4">
        <v>15.63</v>
      </c>
      <c r="M98" s="48"/>
    </row>
    <row r="99" spans="1:13" ht="15" x14ac:dyDescent="0.25">
      <c r="A99" s="42"/>
      <c r="B99" s="29"/>
      <c r="C99" s="30"/>
      <c r="D99" s="32" t="s">
        <v>44</v>
      </c>
      <c r="E99" s="4" t="s">
        <v>97</v>
      </c>
      <c r="F99" s="4">
        <v>190</v>
      </c>
      <c r="G99" s="6">
        <v>0</v>
      </c>
      <c r="H99" s="6">
        <v>0</v>
      </c>
      <c r="I99" s="6">
        <v>19</v>
      </c>
      <c r="J99" s="6">
        <v>74</v>
      </c>
      <c r="K99" s="5" t="s">
        <v>59</v>
      </c>
      <c r="L99" s="4">
        <v>6.1</v>
      </c>
      <c r="M99" s="48"/>
    </row>
    <row r="100" spans="1:13" ht="15" x14ac:dyDescent="0.25">
      <c r="A100" s="42"/>
      <c r="B100" s="29"/>
      <c r="C100" s="30"/>
      <c r="D100" s="32" t="s">
        <v>45</v>
      </c>
      <c r="E100" s="4" t="s">
        <v>32</v>
      </c>
      <c r="F100" s="4">
        <v>45</v>
      </c>
      <c r="G100" s="6">
        <v>3</v>
      </c>
      <c r="H100" s="6">
        <v>0</v>
      </c>
      <c r="I100" s="6">
        <v>23</v>
      </c>
      <c r="J100" s="6">
        <v>108</v>
      </c>
      <c r="K100" s="5"/>
      <c r="L100" s="4">
        <v>4.04</v>
      </c>
      <c r="M100" s="48"/>
    </row>
    <row r="101" spans="1:13" ht="15" x14ac:dyDescent="0.25">
      <c r="A101" s="43"/>
      <c r="B101" s="34"/>
      <c r="C101" s="35"/>
      <c r="D101" s="36" t="s">
        <v>35</v>
      </c>
      <c r="E101" s="6"/>
      <c r="F101" s="6">
        <f>SUM(F95:F100)</f>
        <v>795</v>
      </c>
      <c r="G101" s="6">
        <f>SUM(G95:G100)</f>
        <v>23</v>
      </c>
      <c r="H101" s="6">
        <f>SUM(H95:H100)</f>
        <v>26</v>
      </c>
      <c r="I101" s="6">
        <f>SUM(I95:I100)</f>
        <v>108</v>
      </c>
      <c r="J101" s="6">
        <f>SUM(J95:J100)</f>
        <v>748</v>
      </c>
      <c r="K101" s="7"/>
      <c r="L101" s="6">
        <f>SUM(L95:L100)</f>
        <v>107.02999999999999</v>
      </c>
      <c r="M101" s="48"/>
    </row>
    <row r="102" spans="1:13" x14ac:dyDescent="0.25">
      <c r="A102" s="44">
        <f>A90</f>
        <v>2</v>
      </c>
      <c r="B102" s="44">
        <f>B90</f>
        <v>2</v>
      </c>
      <c r="C102" s="58" t="s">
        <v>47</v>
      </c>
      <c r="D102" s="69"/>
      <c r="E102" s="8"/>
      <c r="F102" s="8">
        <f>F94+F101</f>
        <v>1297</v>
      </c>
      <c r="G102" s="8">
        <f>G94+G101</f>
        <v>37</v>
      </c>
      <c r="H102" s="8">
        <f>H94+H101</f>
        <v>35</v>
      </c>
      <c r="I102" s="8">
        <f>I94+I101</f>
        <v>178</v>
      </c>
      <c r="J102" s="8">
        <f>J94+J101</f>
        <v>1223</v>
      </c>
      <c r="K102" s="8"/>
      <c r="L102" s="8">
        <f>L94+L101</f>
        <v>183.48</v>
      </c>
      <c r="M102" s="48"/>
    </row>
    <row r="103" spans="1:13" ht="25.5" x14ac:dyDescent="0.25">
      <c r="A103" s="23">
        <v>2</v>
      </c>
      <c r="B103" s="24">
        <v>3</v>
      </c>
      <c r="C103" s="25" t="s">
        <v>24</v>
      </c>
      <c r="D103" s="26" t="s">
        <v>25</v>
      </c>
      <c r="E103" s="6" t="s">
        <v>129</v>
      </c>
      <c r="F103" s="2">
        <v>240</v>
      </c>
      <c r="G103" s="6">
        <v>20</v>
      </c>
      <c r="H103" s="6">
        <v>12</v>
      </c>
      <c r="I103" s="6">
        <v>52</v>
      </c>
      <c r="J103" s="6">
        <v>377</v>
      </c>
      <c r="K103" s="3" t="s">
        <v>128</v>
      </c>
      <c r="L103" s="2">
        <v>58.67</v>
      </c>
      <c r="M103" s="48"/>
    </row>
    <row r="104" spans="1:13" ht="15" x14ac:dyDescent="0.25">
      <c r="A104" s="28"/>
      <c r="B104" s="29"/>
      <c r="C104" s="30"/>
      <c r="D104" s="32" t="s">
        <v>29</v>
      </c>
      <c r="E104" s="6" t="s">
        <v>87</v>
      </c>
      <c r="F104" s="6">
        <v>214</v>
      </c>
      <c r="G104" s="6">
        <v>0</v>
      </c>
      <c r="H104" s="6">
        <v>0</v>
      </c>
      <c r="I104" s="6">
        <v>10</v>
      </c>
      <c r="J104" s="6">
        <v>40</v>
      </c>
      <c r="K104" s="5" t="s">
        <v>50</v>
      </c>
      <c r="L104" s="4">
        <v>3.15</v>
      </c>
      <c r="M104" s="48"/>
    </row>
    <row r="105" spans="1:13" ht="15.75" customHeight="1" x14ac:dyDescent="0.25">
      <c r="A105" s="28"/>
      <c r="B105" s="29"/>
      <c r="C105" s="30"/>
      <c r="D105" s="32" t="s">
        <v>31</v>
      </c>
      <c r="E105" s="4" t="s">
        <v>32</v>
      </c>
      <c r="F105" s="4">
        <v>40</v>
      </c>
      <c r="G105" s="6">
        <v>3</v>
      </c>
      <c r="H105" s="6">
        <v>0</v>
      </c>
      <c r="I105" s="6">
        <v>20</v>
      </c>
      <c r="J105" s="6">
        <v>96</v>
      </c>
      <c r="K105" s="5"/>
      <c r="L105" s="4">
        <v>3.64</v>
      </c>
      <c r="M105" s="48"/>
    </row>
    <row r="106" spans="1:13" ht="15" x14ac:dyDescent="0.25">
      <c r="A106" s="28"/>
      <c r="B106" s="29"/>
      <c r="C106" s="30"/>
      <c r="D106" s="32" t="s">
        <v>37</v>
      </c>
      <c r="E106" s="6" t="s">
        <v>98</v>
      </c>
      <c r="F106" s="6">
        <v>70</v>
      </c>
      <c r="G106" s="6">
        <v>1</v>
      </c>
      <c r="H106" s="6">
        <v>5</v>
      </c>
      <c r="I106" s="6">
        <v>6</v>
      </c>
      <c r="J106" s="6">
        <v>69</v>
      </c>
      <c r="K106" s="5" t="s">
        <v>61</v>
      </c>
      <c r="L106" s="4">
        <v>10.99</v>
      </c>
      <c r="M106" s="48"/>
    </row>
    <row r="107" spans="1:13" ht="15" x14ac:dyDescent="0.25">
      <c r="A107" s="33"/>
      <c r="B107" s="34"/>
      <c r="C107" s="35"/>
      <c r="D107" s="36" t="s">
        <v>35</v>
      </c>
      <c r="E107" s="6"/>
      <c r="F107" s="6">
        <f>SUM(F103:F106)</f>
        <v>564</v>
      </c>
      <c r="G107" s="6">
        <f>SUM(G103:G106)</f>
        <v>24</v>
      </c>
      <c r="H107" s="6">
        <f>SUM(H103:H106)</f>
        <v>17</v>
      </c>
      <c r="I107" s="6">
        <f>SUM(I103:I106)</f>
        <v>88</v>
      </c>
      <c r="J107" s="6">
        <f>SUM(J103:J106)</f>
        <v>582</v>
      </c>
      <c r="K107" s="7"/>
      <c r="L107" s="6">
        <f>SUM(L103:L106)</f>
        <v>76.449999999999989</v>
      </c>
      <c r="M107" s="48"/>
    </row>
    <row r="108" spans="1:13" ht="15" x14ac:dyDescent="0.25">
      <c r="A108" s="37">
        <f>A103</f>
        <v>2</v>
      </c>
      <c r="B108" s="38">
        <f>B103</f>
        <v>3</v>
      </c>
      <c r="C108" s="39" t="s">
        <v>36</v>
      </c>
      <c r="D108" s="32" t="s">
        <v>37</v>
      </c>
      <c r="E108" s="6" t="s">
        <v>131</v>
      </c>
      <c r="F108" s="6">
        <v>70</v>
      </c>
      <c r="G108" s="6">
        <v>1</v>
      </c>
      <c r="H108" s="6">
        <v>3</v>
      </c>
      <c r="I108" s="6">
        <v>5</v>
      </c>
      <c r="J108" s="6">
        <v>58</v>
      </c>
      <c r="K108" s="5" t="s">
        <v>130</v>
      </c>
      <c r="L108" s="4">
        <v>13.2</v>
      </c>
      <c r="M108" s="48"/>
    </row>
    <row r="109" spans="1:13" ht="15" x14ac:dyDescent="0.25">
      <c r="A109" s="28"/>
      <c r="B109" s="29"/>
      <c r="C109" s="30"/>
      <c r="D109" s="32" t="s">
        <v>38</v>
      </c>
      <c r="E109" s="6" t="s">
        <v>88</v>
      </c>
      <c r="F109" s="6">
        <v>200</v>
      </c>
      <c r="G109" s="6">
        <v>2</v>
      </c>
      <c r="H109" s="6">
        <v>2</v>
      </c>
      <c r="I109" s="6">
        <v>16</v>
      </c>
      <c r="J109" s="6">
        <v>96</v>
      </c>
      <c r="K109" s="5" t="s">
        <v>74</v>
      </c>
      <c r="L109" s="4">
        <v>12.48</v>
      </c>
      <c r="M109" s="48"/>
    </row>
    <row r="110" spans="1:13" ht="15" x14ac:dyDescent="0.25">
      <c r="A110" s="28"/>
      <c r="B110" s="29"/>
      <c r="C110" s="30"/>
      <c r="D110" s="32" t="s">
        <v>40</v>
      </c>
      <c r="E110" s="6" t="s">
        <v>134</v>
      </c>
      <c r="F110" s="6">
        <v>100</v>
      </c>
      <c r="G110" s="6">
        <v>11</v>
      </c>
      <c r="H110" s="6">
        <v>25</v>
      </c>
      <c r="I110" s="6">
        <v>3</v>
      </c>
      <c r="J110" s="6">
        <v>284</v>
      </c>
      <c r="K110" s="5" t="s">
        <v>65</v>
      </c>
      <c r="L110" s="4">
        <v>44.11</v>
      </c>
      <c r="M110" s="48"/>
    </row>
    <row r="111" spans="1:13" ht="15" x14ac:dyDescent="0.25">
      <c r="A111" s="28"/>
      <c r="B111" s="29"/>
      <c r="C111" s="30"/>
      <c r="D111" s="32" t="s">
        <v>42</v>
      </c>
      <c r="E111" s="6" t="s">
        <v>118</v>
      </c>
      <c r="F111" s="6">
        <v>160</v>
      </c>
      <c r="G111" s="6">
        <v>5</v>
      </c>
      <c r="H111" s="6">
        <v>5</v>
      </c>
      <c r="I111" s="6">
        <v>34</v>
      </c>
      <c r="J111" s="6">
        <v>200</v>
      </c>
      <c r="K111" s="5" t="s">
        <v>63</v>
      </c>
      <c r="L111" s="4">
        <v>13.71</v>
      </c>
      <c r="M111" s="48"/>
    </row>
    <row r="112" spans="1:13" ht="25.5" x14ac:dyDescent="0.25">
      <c r="A112" s="28"/>
      <c r="B112" s="29"/>
      <c r="C112" s="30"/>
      <c r="D112" s="32" t="s">
        <v>44</v>
      </c>
      <c r="E112" s="6" t="s">
        <v>132</v>
      </c>
      <c r="F112" s="6">
        <v>200</v>
      </c>
      <c r="G112" s="6">
        <v>0</v>
      </c>
      <c r="H112" s="6">
        <v>0</v>
      </c>
      <c r="I112" s="6">
        <v>12</v>
      </c>
      <c r="J112" s="6">
        <v>49</v>
      </c>
      <c r="K112" s="5" t="s">
        <v>133</v>
      </c>
      <c r="L112" s="4">
        <v>19.55</v>
      </c>
      <c r="M112" s="48"/>
    </row>
    <row r="113" spans="1:13" ht="15" x14ac:dyDescent="0.25">
      <c r="A113" s="28"/>
      <c r="B113" s="29"/>
      <c r="C113" s="30"/>
      <c r="D113" s="32" t="s">
        <v>45</v>
      </c>
      <c r="E113" s="4" t="s">
        <v>32</v>
      </c>
      <c r="F113" s="4">
        <v>45</v>
      </c>
      <c r="G113" s="6">
        <v>4</v>
      </c>
      <c r="H113" s="6">
        <v>0</v>
      </c>
      <c r="I113" s="6">
        <v>23</v>
      </c>
      <c r="J113" s="6">
        <v>108</v>
      </c>
      <c r="K113" s="5"/>
      <c r="L113" s="4">
        <v>3.98</v>
      </c>
      <c r="M113" s="48"/>
    </row>
    <row r="114" spans="1:13" ht="15" x14ac:dyDescent="0.25">
      <c r="A114" s="33"/>
      <c r="B114" s="34"/>
      <c r="C114" s="35"/>
      <c r="D114" s="36" t="s">
        <v>35</v>
      </c>
      <c r="E114" s="6"/>
      <c r="F114" s="6">
        <f>SUM(F108:F113)</f>
        <v>775</v>
      </c>
      <c r="G114" s="6">
        <f>SUM(G108:G113)</f>
        <v>23</v>
      </c>
      <c r="H114" s="6">
        <f>SUM(H108:H113)</f>
        <v>35</v>
      </c>
      <c r="I114" s="6">
        <f>SUM(I108:I113)</f>
        <v>93</v>
      </c>
      <c r="J114" s="6">
        <f>SUM(J108:J113)</f>
        <v>795</v>
      </c>
      <c r="K114" s="7"/>
      <c r="L114" s="6">
        <f>SUM(L108:L113)</f>
        <v>107.03</v>
      </c>
      <c r="M114" s="48"/>
    </row>
    <row r="115" spans="1:13" x14ac:dyDescent="0.25">
      <c r="A115" s="40">
        <f>A103</f>
        <v>2</v>
      </c>
      <c r="B115" s="41">
        <f>B103</f>
        <v>3</v>
      </c>
      <c r="C115" s="58" t="s">
        <v>47</v>
      </c>
      <c r="D115" s="70"/>
      <c r="E115" s="8"/>
      <c r="F115" s="8">
        <f>F107+F114</f>
        <v>1339</v>
      </c>
      <c r="G115" s="8">
        <f>G107+G114</f>
        <v>47</v>
      </c>
      <c r="H115" s="8">
        <f>H107+H114</f>
        <v>52</v>
      </c>
      <c r="I115" s="8">
        <f>I107+I114</f>
        <v>181</v>
      </c>
      <c r="J115" s="8">
        <f>J107+J114</f>
        <v>1377</v>
      </c>
      <c r="K115" s="8"/>
      <c r="L115" s="8">
        <f>L107+L114</f>
        <v>183.48</v>
      </c>
      <c r="M115" s="48"/>
    </row>
    <row r="116" spans="1:13" ht="25.5" x14ac:dyDescent="0.25">
      <c r="A116" s="23">
        <v>2</v>
      </c>
      <c r="B116" s="24">
        <v>4</v>
      </c>
      <c r="C116" s="25" t="s">
        <v>24</v>
      </c>
      <c r="D116" s="26" t="s">
        <v>25</v>
      </c>
      <c r="E116" s="6" t="s">
        <v>136</v>
      </c>
      <c r="F116" s="6">
        <v>240</v>
      </c>
      <c r="G116" s="6">
        <v>13</v>
      </c>
      <c r="H116" s="6">
        <v>16</v>
      </c>
      <c r="I116" s="6">
        <v>40</v>
      </c>
      <c r="J116" s="6">
        <v>358</v>
      </c>
      <c r="K116" s="5" t="s">
        <v>135</v>
      </c>
      <c r="L116" s="4">
        <v>62</v>
      </c>
      <c r="M116" s="48"/>
    </row>
    <row r="117" spans="1:13" ht="15" x14ac:dyDescent="0.25">
      <c r="A117" s="28"/>
      <c r="B117" s="29"/>
      <c r="C117" s="30"/>
      <c r="D117" s="32" t="s">
        <v>29</v>
      </c>
      <c r="E117" s="6" t="s">
        <v>93</v>
      </c>
      <c r="F117" s="6">
        <v>180</v>
      </c>
      <c r="G117" s="6">
        <v>0</v>
      </c>
      <c r="H117" s="6">
        <v>0</v>
      </c>
      <c r="I117" s="6">
        <v>9</v>
      </c>
      <c r="J117" s="6">
        <v>33</v>
      </c>
      <c r="K117" s="5" t="s">
        <v>54</v>
      </c>
      <c r="L117" s="4">
        <v>1.82</v>
      </c>
      <c r="M117" s="48"/>
    </row>
    <row r="118" spans="1:13" ht="15" x14ac:dyDescent="0.25">
      <c r="A118" s="28"/>
      <c r="B118" s="29"/>
      <c r="C118" s="30"/>
      <c r="D118" s="32" t="s">
        <v>31</v>
      </c>
      <c r="E118" s="6" t="s">
        <v>32</v>
      </c>
      <c r="F118" s="6">
        <v>30</v>
      </c>
      <c r="G118" s="6">
        <v>2</v>
      </c>
      <c r="H118" s="6">
        <v>0</v>
      </c>
      <c r="I118" s="6">
        <v>15</v>
      </c>
      <c r="J118" s="6">
        <v>72</v>
      </c>
      <c r="K118" s="5"/>
      <c r="L118" s="4">
        <v>2.65</v>
      </c>
      <c r="M118" s="48"/>
    </row>
    <row r="119" spans="1:13" ht="15" x14ac:dyDescent="0.25">
      <c r="A119" s="28"/>
      <c r="B119" s="29"/>
      <c r="C119" s="30"/>
      <c r="D119" s="32" t="s">
        <v>37</v>
      </c>
      <c r="E119" s="6" t="s">
        <v>137</v>
      </c>
      <c r="F119" s="6">
        <v>60</v>
      </c>
      <c r="G119" s="6">
        <v>1</v>
      </c>
      <c r="H119" s="6">
        <v>4</v>
      </c>
      <c r="I119" s="6">
        <v>4</v>
      </c>
      <c r="J119" s="6">
        <v>51</v>
      </c>
      <c r="K119" s="5" t="s">
        <v>75</v>
      </c>
      <c r="L119" s="4">
        <v>9.98</v>
      </c>
      <c r="M119" s="48"/>
    </row>
    <row r="120" spans="1:13" ht="15" x14ac:dyDescent="0.25">
      <c r="A120" s="33"/>
      <c r="B120" s="34"/>
      <c r="C120" s="35"/>
      <c r="D120" s="36" t="s">
        <v>35</v>
      </c>
      <c r="E120" s="6"/>
      <c r="F120" s="6">
        <f>SUM(F116:F119)</f>
        <v>510</v>
      </c>
      <c r="G120" s="6">
        <f>SUM(G116:G119)</f>
        <v>16</v>
      </c>
      <c r="H120" s="6">
        <f>SUM(H116:H119)</f>
        <v>20</v>
      </c>
      <c r="I120" s="6">
        <f>SUM(I116:I119)</f>
        <v>68</v>
      </c>
      <c r="J120" s="6">
        <f>SUM(J116:J119)</f>
        <v>514</v>
      </c>
      <c r="K120" s="7"/>
      <c r="L120" s="6">
        <f>SUM(L116:L119)</f>
        <v>76.45</v>
      </c>
      <c r="M120" s="48"/>
    </row>
    <row r="121" spans="1:13" ht="15" x14ac:dyDescent="0.25">
      <c r="A121" s="37">
        <f>A116</f>
        <v>2</v>
      </c>
      <c r="B121" s="38">
        <f>B116</f>
        <v>4</v>
      </c>
      <c r="C121" s="39" t="s">
        <v>36</v>
      </c>
      <c r="D121" s="32" t="s">
        <v>37</v>
      </c>
      <c r="E121" s="6" t="s">
        <v>82</v>
      </c>
      <c r="F121" s="6">
        <v>60</v>
      </c>
      <c r="G121" s="6">
        <v>0</v>
      </c>
      <c r="H121" s="6">
        <v>3</v>
      </c>
      <c r="I121" s="6">
        <v>3</v>
      </c>
      <c r="J121" s="6">
        <v>41</v>
      </c>
      <c r="K121" s="11" t="s">
        <v>71</v>
      </c>
      <c r="L121" s="4">
        <v>14.21</v>
      </c>
      <c r="M121" s="48"/>
    </row>
    <row r="122" spans="1:13" ht="15" x14ac:dyDescent="0.25">
      <c r="A122" s="28"/>
      <c r="B122" s="29"/>
      <c r="C122" s="30"/>
      <c r="D122" s="32" t="s">
        <v>38</v>
      </c>
      <c r="E122" s="6" t="s">
        <v>138</v>
      </c>
      <c r="F122" s="6">
        <v>200</v>
      </c>
      <c r="G122" s="6">
        <v>2</v>
      </c>
      <c r="H122" s="6">
        <v>2</v>
      </c>
      <c r="I122" s="6">
        <v>14</v>
      </c>
      <c r="J122" s="6">
        <v>82</v>
      </c>
      <c r="K122" s="5" t="s">
        <v>76</v>
      </c>
      <c r="L122" s="4">
        <v>11.87</v>
      </c>
      <c r="M122" s="48"/>
    </row>
    <row r="123" spans="1:13" ht="25.5" x14ac:dyDescent="0.25">
      <c r="A123" s="28"/>
      <c r="B123" s="29"/>
      <c r="C123" s="30"/>
      <c r="D123" s="32" t="s">
        <v>40</v>
      </c>
      <c r="E123" s="6" t="s">
        <v>139</v>
      </c>
      <c r="F123" s="6">
        <v>200</v>
      </c>
      <c r="G123" s="6">
        <v>13</v>
      </c>
      <c r="H123" s="6">
        <v>21</v>
      </c>
      <c r="I123" s="6">
        <v>21</v>
      </c>
      <c r="J123" s="6">
        <v>371</v>
      </c>
      <c r="K123" s="5" t="s">
        <v>77</v>
      </c>
      <c r="L123" s="4">
        <v>59.93</v>
      </c>
      <c r="M123" s="48"/>
    </row>
    <row r="124" spans="1:13" ht="25.5" x14ac:dyDescent="0.25">
      <c r="A124" s="28"/>
      <c r="B124" s="29"/>
      <c r="C124" s="30"/>
      <c r="D124" s="32" t="s">
        <v>44</v>
      </c>
      <c r="E124" s="6" t="s">
        <v>108</v>
      </c>
      <c r="F124" s="6">
        <v>190</v>
      </c>
      <c r="G124" s="6">
        <v>0</v>
      </c>
      <c r="H124" s="6">
        <v>0</v>
      </c>
      <c r="I124" s="6">
        <v>12</v>
      </c>
      <c r="J124" s="6">
        <v>51</v>
      </c>
      <c r="K124" s="5" t="s">
        <v>107</v>
      </c>
      <c r="L124" s="4">
        <v>14.67</v>
      </c>
      <c r="M124" s="48"/>
    </row>
    <row r="125" spans="1:13" ht="15" x14ac:dyDescent="0.25">
      <c r="A125" s="28"/>
      <c r="B125" s="29"/>
      <c r="C125" s="30"/>
      <c r="D125" s="32" t="s">
        <v>45</v>
      </c>
      <c r="E125" s="6" t="s">
        <v>32</v>
      </c>
      <c r="F125" s="6">
        <v>45</v>
      </c>
      <c r="G125" s="6">
        <v>3</v>
      </c>
      <c r="H125" s="6">
        <v>0</v>
      </c>
      <c r="I125" s="6">
        <v>23</v>
      </c>
      <c r="J125" s="6">
        <v>108</v>
      </c>
      <c r="K125" s="5"/>
      <c r="L125" s="4">
        <v>4.04</v>
      </c>
      <c r="M125" s="48"/>
    </row>
    <row r="126" spans="1:13" ht="15" x14ac:dyDescent="0.25">
      <c r="A126" s="28"/>
      <c r="B126" s="29"/>
      <c r="C126" s="30"/>
      <c r="D126" s="32" t="s">
        <v>46</v>
      </c>
      <c r="E126" s="6" t="s">
        <v>52</v>
      </c>
      <c r="F126" s="6">
        <v>26</v>
      </c>
      <c r="G126" s="6">
        <v>2</v>
      </c>
      <c r="H126" s="6">
        <v>0</v>
      </c>
      <c r="I126" s="6">
        <v>11</v>
      </c>
      <c r="J126" s="6">
        <v>54</v>
      </c>
      <c r="K126" s="5"/>
      <c r="L126" s="4">
        <v>2.31</v>
      </c>
      <c r="M126" s="48"/>
    </row>
    <row r="127" spans="1:13" ht="15" x14ac:dyDescent="0.25">
      <c r="A127" s="33"/>
      <c r="B127" s="34"/>
      <c r="C127" s="35"/>
      <c r="D127" s="36" t="s">
        <v>35</v>
      </c>
      <c r="E127" s="6"/>
      <c r="F127" s="6">
        <f>SUM(F121:F126)</f>
        <v>721</v>
      </c>
      <c r="G127" s="6">
        <f>SUM(G121:G126)</f>
        <v>20</v>
      </c>
      <c r="H127" s="6">
        <f>SUM(H121:H126)</f>
        <v>26</v>
      </c>
      <c r="I127" s="6">
        <f>SUM(I121:I126)</f>
        <v>84</v>
      </c>
      <c r="J127" s="6">
        <f>SUM(J121:J126)</f>
        <v>707</v>
      </c>
      <c r="K127" s="7"/>
      <c r="L127" s="6">
        <f>SUM(L121:L126)</f>
        <v>107.03</v>
      </c>
      <c r="M127" s="48"/>
    </row>
    <row r="128" spans="1:13" x14ac:dyDescent="0.25">
      <c r="A128" s="40">
        <f>A116</f>
        <v>2</v>
      </c>
      <c r="B128" s="41">
        <f>B116</f>
        <v>4</v>
      </c>
      <c r="C128" s="58" t="s">
        <v>47</v>
      </c>
      <c r="D128" s="71"/>
      <c r="E128" s="8"/>
      <c r="F128" s="8">
        <f>F120+F127</f>
        <v>1231</v>
      </c>
      <c r="G128" s="8">
        <f>G120+G127</f>
        <v>36</v>
      </c>
      <c r="H128" s="8">
        <f>H120+H127</f>
        <v>46</v>
      </c>
      <c r="I128" s="8">
        <f>I120+I127</f>
        <v>152</v>
      </c>
      <c r="J128" s="8">
        <f>J120+J127</f>
        <v>1221</v>
      </c>
      <c r="K128" s="8"/>
      <c r="L128" s="8">
        <f>L120+L127</f>
        <v>183.48000000000002</v>
      </c>
      <c r="M128" s="48"/>
    </row>
    <row r="129" spans="1:13" ht="25.5" x14ac:dyDescent="0.25">
      <c r="A129" s="23">
        <v>2</v>
      </c>
      <c r="B129" s="24">
        <v>5</v>
      </c>
      <c r="C129" s="25" t="s">
        <v>24</v>
      </c>
      <c r="D129" s="26" t="s">
        <v>25</v>
      </c>
      <c r="E129" s="6" t="s">
        <v>141</v>
      </c>
      <c r="F129" s="6">
        <v>250</v>
      </c>
      <c r="G129" s="6">
        <v>16</v>
      </c>
      <c r="H129" s="6">
        <v>14</v>
      </c>
      <c r="I129" s="6">
        <v>43</v>
      </c>
      <c r="J129" s="6">
        <v>364</v>
      </c>
      <c r="K129" s="3" t="s">
        <v>140</v>
      </c>
      <c r="L129" s="2">
        <v>62.9</v>
      </c>
      <c r="M129" s="48"/>
    </row>
    <row r="130" spans="1:13" ht="15" x14ac:dyDescent="0.25">
      <c r="A130" s="28"/>
      <c r="B130" s="29"/>
      <c r="C130" s="30"/>
      <c r="D130" s="32" t="s">
        <v>29</v>
      </c>
      <c r="E130" s="6" t="s">
        <v>87</v>
      </c>
      <c r="F130" s="6">
        <v>200</v>
      </c>
      <c r="G130" s="6">
        <v>0</v>
      </c>
      <c r="H130" s="6">
        <v>0</v>
      </c>
      <c r="I130" s="6">
        <v>9</v>
      </c>
      <c r="J130" s="6">
        <v>37</v>
      </c>
      <c r="K130" s="5" t="s">
        <v>50</v>
      </c>
      <c r="L130" s="4">
        <v>2.95</v>
      </c>
      <c r="M130" s="48"/>
    </row>
    <row r="131" spans="1:13" ht="15" x14ac:dyDescent="0.25">
      <c r="A131" s="28"/>
      <c r="B131" s="29"/>
      <c r="C131" s="30"/>
      <c r="D131" s="32" t="s">
        <v>31</v>
      </c>
      <c r="E131" s="6" t="s">
        <v>32</v>
      </c>
      <c r="F131" s="6">
        <v>35</v>
      </c>
      <c r="G131" s="6">
        <v>3</v>
      </c>
      <c r="H131" s="6">
        <v>0</v>
      </c>
      <c r="I131" s="6">
        <v>18</v>
      </c>
      <c r="J131" s="6">
        <v>84</v>
      </c>
      <c r="K131" s="5"/>
      <c r="L131" s="4">
        <v>3.19</v>
      </c>
      <c r="M131" s="48"/>
    </row>
    <row r="132" spans="1:13" ht="15" x14ac:dyDescent="0.25">
      <c r="A132" s="28"/>
      <c r="B132" s="29"/>
      <c r="C132" s="30"/>
      <c r="D132" s="32" t="s">
        <v>37</v>
      </c>
      <c r="E132" s="6" t="s">
        <v>95</v>
      </c>
      <c r="F132" s="6">
        <v>60</v>
      </c>
      <c r="G132" s="6">
        <v>1</v>
      </c>
      <c r="H132" s="6">
        <v>4</v>
      </c>
      <c r="I132" s="6">
        <v>5</v>
      </c>
      <c r="J132" s="6">
        <v>54</v>
      </c>
      <c r="K132" s="5" t="s">
        <v>55</v>
      </c>
      <c r="L132" s="4">
        <v>7.41</v>
      </c>
      <c r="M132" s="48"/>
    </row>
    <row r="133" spans="1:13" ht="15.75" customHeight="1" x14ac:dyDescent="0.25">
      <c r="A133" s="33"/>
      <c r="B133" s="34"/>
      <c r="C133" s="35"/>
      <c r="D133" s="36" t="s">
        <v>35</v>
      </c>
      <c r="E133" s="6"/>
      <c r="F133" s="6">
        <f>SUM(F129:F132)</f>
        <v>545</v>
      </c>
      <c r="G133" s="6">
        <f>SUM(G129:G132)</f>
        <v>20</v>
      </c>
      <c r="H133" s="6">
        <f>SUM(H129:H132)</f>
        <v>18</v>
      </c>
      <c r="I133" s="6">
        <f>SUM(I129:I132)</f>
        <v>75</v>
      </c>
      <c r="J133" s="6">
        <f>SUM(J129:J132)</f>
        <v>539</v>
      </c>
      <c r="K133" s="7"/>
      <c r="L133" s="6">
        <f>SUM(L129:L132)</f>
        <v>76.449999999999989</v>
      </c>
      <c r="M133" s="48"/>
    </row>
    <row r="134" spans="1:13" ht="15" x14ac:dyDescent="0.25">
      <c r="A134" s="37">
        <f>A129</f>
        <v>2</v>
      </c>
      <c r="B134" s="38">
        <f>B129</f>
        <v>5</v>
      </c>
      <c r="C134" s="39" t="s">
        <v>36</v>
      </c>
      <c r="D134" s="32" t="s">
        <v>37</v>
      </c>
      <c r="E134" s="6" t="s">
        <v>120</v>
      </c>
      <c r="F134" s="6">
        <v>70</v>
      </c>
      <c r="G134" s="6">
        <v>1</v>
      </c>
      <c r="H134" s="6">
        <v>7</v>
      </c>
      <c r="I134" s="6">
        <v>5</v>
      </c>
      <c r="J134" s="6">
        <v>91</v>
      </c>
      <c r="K134" s="5" t="s">
        <v>66</v>
      </c>
      <c r="L134" s="4">
        <v>14.37</v>
      </c>
      <c r="M134" s="48"/>
    </row>
    <row r="135" spans="1:13" ht="15" x14ac:dyDescent="0.25">
      <c r="A135" s="28"/>
      <c r="B135" s="29"/>
      <c r="C135" s="30"/>
      <c r="D135" s="32" t="s">
        <v>38</v>
      </c>
      <c r="E135" s="6" t="s">
        <v>115</v>
      </c>
      <c r="F135" s="6">
        <v>200</v>
      </c>
      <c r="G135" s="6">
        <v>4</v>
      </c>
      <c r="H135" s="6">
        <v>4</v>
      </c>
      <c r="I135" s="6">
        <v>16</v>
      </c>
      <c r="J135" s="6">
        <v>118</v>
      </c>
      <c r="K135" s="5" t="s">
        <v>56</v>
      </c>
      <c r="L135" s="4">
        <v>10.69</v>
      </c>
      <c r="M135" s="48"/>
    </row>
    <row r="136" spans="1:13" ht="15" x14ac:dyDescent="0.25">
      <c r="A136" s="28"/>
      <c r="B136" s="29"/>
      <c r="C136" s="30"/>
      <c r="D136" s="32" t="s">
        <v>40</v>
      </c>
      <c r="E136" s="6" t="s">
        <v>89</v>
      </c>
      <c r="F136" s="6">
        <v>100</v>
      </c>
      <c r="G136" s="6">
        <v>9</v>
      </c>
      <c r="H136" s="6">
        <v>5</v>
      </c>
      <c r="I136" s="6">
        <v>5</v>
      </c>
      <c r="J136" s="6">
        <v>93</v>
      </c>
      <c r="K136" s="5" t="s">
        <v>78</v>
      </c>
      <c r="L136" s="4">
        <v>36.03</v>
      </c>
      <c r="M136" s="48"/>
    </row>
    <row r="137" spans="1:13" ht="15" x14ac:dyDescent="0.25">
      <c r="A137" s="28"/>
      <c r="B137" s="29"/>
      <c r="C137" s="30"/>
      <c r="D137" s="32" t="s">
        <v>42</v>
      </c>
      <c r="E137" s="6" t="s">
        <v>90</v>
      </c>
      <c r="F137" s="6">
        <v>150</v>
      </c>
      <c r="G137" s="6">
        <v>3</v>
      </c>
      <c r="H137" s="6">
        <v>5</v>
      </c>
      <c r="I137" s="6">
        <v>20</v>
      </c>
      <c r="J137" s="6">
        <v>136</v>
      </c>
      <c r="K137" s="5" t="s">
        <v>79</v>
      </c>
      <c r="L137" s="4">
        <v>30.77</v>
      </c>
      <c r="M137" s="48"/>
    </row>
    <row r="138" spans="1:13" ht="15" x14ac:dyDescent="0.25">
      <c r="A138" s="28"/>
      <c r="B138" s="29"/>
      <c r="C138" s="30"/>
      <c r="D138" s="32" t="s">
        <v>44</v>
      </c>
      <c r="E138" s="6" t="s">
        <v>91</v>
      </c>
      <c r="F138" s="6">
        <v>200</v>
      </c>
      <c r="G138" s="6">
        <v>0</v>
      </c>
      <c r="H138" s="6">
        <v>0</v>
      </c>
      <c r="I138" s="6">
        <v>19</v>
      </c>
      <c r="J138" s="6">
        <v>90</v>
      </c>
      <c r="K138" s="5" t="s">
        <v>51</v>
      </c>
      <c r="L138" s="4">
        <v>7.89</v>
      </c>
      <c r="M138" s="48"/>
    </row>
    <row r="139" spans="1:13" ht="15" x14ac:dyDescent="0.25">
      <c r="A139" s="28"/>
      <c r="B139" s="29"/>
      <c r="C139" s="30"/>
      <c r="D139" s="32" t="s">
        <v>45</v>
      </c>
      <c r="E139" s="4" t="s">
        <v>32</v>
      </c>
      <c r="F139" s="4">
        <v>45</v>
      </c>
      <c r="G139" s="6">
        <v>3</v>
      </c>
      <c r="H139" s="6">
        <v>0</v>
      </c>
      <c r="I139" s="6">
        <v>23</v>
      </c>
      <c r="J139" s="6">
        <v>108</v>
      </c>
      <c r="K139" s="5"/>
      <c r="L139" s="4">
        <v>4.04</v>
      </c>
      <c r="M139" s="48"/>
    </row>
    <row r="140" spans="1:13" ht="15" x14ac:dyDescent="0.25">
      <c r="A140" s="28"/>
      <c r="B140" s="29"/>
      <c r="C140" s="30"/>
      <c r="D140" s="32" t="s">
        <v>46</v>
      </c>
      <c r="E140" s="6" t="s">
        <v>52</v>
      </c>
      <c r="F140" s="6">
        <v>36</v>
      </c>
      <c r="G140" s="6">
        <v>2</v>
      </c>
      <c r="H140" s="6">
        <v>0</v>
      </c>
      <c r="I140" s="6">
        <v>15</v>
      </c>
      <c r="J140" s="6">
        <v>74</v>
      </c>
      <c r="K140" s="5"/>
      <c r="L140" s="4">
        <v>3.24</v>
      </c>
      <c r="M140" s="48"/>
    </row>
    <row r="141" spans="1:13" ht="15" x14ac:dyDescent="0.25">
      <c r="A141" s="33"/>
      <c r="B141" s="34"/>
      <c r="C141" s="35"/>
      <c r="D141" s="36" t="s">
        <v>35</v>
      </c>
      <c r="E141" s="6"/>
      <c r="F141" s="6">
        <f>SUM(F134:F140)</f>
        <v>801</v>
      </c>
      <c r="G141" s="6">
        <f>SUM(G134:G140)</f>
        <v>22</v>
      </c>
      <c r="H141" s="6">
        <f>SUM(H134:H140)</f>
        <v>21</v>
      </c>
      <c r="I141" s="6">
        <f>SUM(I134:I140)</f>
        <v>103</v>
      </c>
      <c r="J141" s="6">
        <f>SUM(J134:J140)</f>
        <v>710</v>
      </c>
      <c r="K141" s="7"/>
      <c r="L141" s="6">
        <f>SUM(L134:L140)</f>
        <v>107.03</v>
      </c>
      <c r="M141" s="48"/>
    </row>
    <row r="142" spans="1:13" x14ac:dyDescent="0.25">
      <c r="A142" s="40">
        <f>A129</f>
        <v>2</v>
      </c>
      <c r="B142" s="41">
        <f>B129</f>
        <v>5</v>
      </c>
      <c r="C142" s="58" t="s">
        <v>47</v>
      </c>
      <c r="D142" s="67"/>
      <c r="E142" s="8"/>
      <c r="F142" s="8">
        <f>F133+F141</f>
        <v>1346</v>
      </c>
      <c r="G142" s="8">
        <f>G133+G141</f>
        <v>42</v>
      </c>
      <c r="H142" s="8">
        <f>H133+H141</f>
        <v>39</v>
      </c>
      <c r="I142" s="8">
        <f>I133+I141</f>
        <v>178</v>
      </c>
      <c r="J142" s="8">
        <f>J133+J141</f>
        <v>1249</v>
      </c>
      <c r="K142" s="8"/>
      <c r="L142" s="8">
        <f>L133+L141</f>
        <v>183.48</v>
      </c>
      <c r="M142" s="48"/>
    </row>
    <row r="143" spans="1:13" x14ac:dyDescent="0.25">
      <c r="A143" s="45"/>
      <c r="B143" s="46"/>
      <c r="C143" s="64" t="s">
        <v>80</v>
      </c>
      <c r="D143" s="65"/>
      <c r="E143" s="66"/>
      <c r="F143" s="46">
        <f>(F20+F34+F47+F61+F74+F89+F102+F115+F128+F142)/(IF(F20=0, 0, 1)+IF(F34=0, 0, 1)+IF(F47=0, 0, 1)+IF(F61=0, 0, 1)+IF(F74=0, 0, 1)+IF(F89=0, 0, 1)+IF(F102=0, 0, 1)+IF(F115=0, 0, 1)+IF(F128=0, 0, 1)+IF(F142=0, 0, 1))</f>
        <v>1313.9</v>
      </c>
      <c r="G143" s="46">
        <f>(G20+G34+G47+G61+G74+G89+G102+G115+G128+G142)/(IF(G20=0, 0, 1)+IF(G34=0, 0, 1)+IF(G47=0, 0, 1)+IF(G61=0, 0, 1)+IF(G74=0, 0, 1)+IF(G89=0, 0, 1)+IF(G102=0, 0, 1)+IF(G115=0, 0, 1)+IF(G128=0, 0, 1)+IF(G142=0, 0, 1))</f>
        <v>42.9</v>
      </c>
      <c r="H143" s="46">
        <f>(H20+H34+H47+H61+H74+H89+H102+H115+H128+H142)/(IF(H20=0, 0, 1)+IF(H34=0, 0, 1)+IF(H47=0, 0, 1)+IF(H61=0, 0, 1)+IF(H74=0, 0, 1)+IF(H89=0, 0, 1)+IF(H102=0, 0, 1)+IF(H115=0, 0, 1)+IF(H128=0, 0, 1)+IF(H142=0, 0, 1))</f>
        <v>41.8</v>
      </c>
      <c r="I143" s="46">
        <f>(I20+I34+I47+I61+I74+I89+I102+I115+I128+I142)/(IF(I20=0, 0, 1)+IF(I34=0, 0, 1)+IF(I47=0, 0, 1)+IF(I61=0, 0, 1)+IF(I74=0, 0, 1)+IF(I89=0, 0, 1)+IF(I102=0, 0, 1)+IF(I115=0, 0, 1)+IF(I128=0, 0, 1)+IF(I142=0, 0, 1))</f>
        <v>174.8</v>
      </c>
      <c r="J143" s="46">
        <f>(J20+J34+J47+J61+J74+J89+J102+J115+J128+J142)/(IF(J20=0, 0, 1)+IF(J34=0, 0, 1)+IF(J47=0, 0, 1)+IF(J61=0, 0, 1)+IF(J74=0, 0, 1)+IF(J89=0, 0, 1)+IF(J102=0, 0, 1)+IF(J115=0, 0, 1)+IF(J128=0, 0, 1)+IF(J142=0, 0, 1))</f>
        <v>1274.5999999999999</v>
      </c>
      <c r="K143" s="46"/>
      <c r="L143" s="46">
        <f>(L20+L34+L47+L61+L74+L89+L102+L115+L128+L142)/(IF(L20=0, 0, 1)+IF(L34=0, 0, 1)+IF(L47=0, 0, 1)+IF(L61=0, 0, 1)+IF(L74=0, 0, 1)+IF(L89=0, 0, 1)+IF(L102=0, 0, 1)+IF(L115=0, 0, 1)+IF(L128=0, 0, 1)+IF(L142=0, 0, 1))</f>
        <v>183.48000000000002</v>
      </c>
      <c r="M143" s="48"/>
    </row>
  </sheetData>
  <mergeCells count="14">
    <mergeCell ref="C61:D61"/>
    <mergeCell ref="C74:D74"/>
    <mergeCell ref="C20:D20"/>
    <mergeCell ref="C143:E143"/>
    <mergeCell ref="C142:D142"/>
    <mergeCell ref="C89:D89"/>
    <mergeCell ref="C102:D102"/>
    <mergeCell ref="C115:D115"/>
    <mergeCell ref="C128:D128"/>
    <mergeCell ref="C1:E1"/>
    <mergeCell ref="H1:K1"/>
    <mergeCell ref="H2:K2"/>
    <mergeCell ref="C34:D34"/>
    <mergeCell ref="C47:D47"/>
  </mergeCells>
  <pageMargins left="0.70000004768371604" right="0.70000004768371604" top="0.75" bottom="0.75" header="0.30000001192092901" footer="0.30000001192092901"/>
  <pageSetup paperSize="9" fitToWidth="0" fitToHeight="0" orientation="portrait" r:id="rId1"/>
  <ignoredErrors>
    <ignoredError sqref="K3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TEHNOLOG</dc:creator>
  <cp:lastModifiedBy>User</cp:lastModifiedBy>
  <dcterms:created xsi:type="dcterms:W3CDTF">2022-05-16T14:23:56Z</dcterms:created>
  <dcterms:modified xsi:type="dcterms:W3CDTF">2025-03-31T07:55:28Z</dcterms:modified>
</cp:coreProperties>
</file>